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firstSheet="2" activeTab="2"/>
  </bookViews>
  <sheets>
    <sheet name="Hoja5" sheetId="1" r:id="rId1"/>
    <sheet name="Hoja6" sheetId="2" r:id="rId2"/>
    <sheet name="J-S 17" sheetId="3" r:id="rId3"/>
  </sheets>
  <definedNames/>
  <calcPr fullCalcOnLoad="1"/>
</workbook>
</file>

<file path=xl/sharedStrings.xml><?xml version="1.0" encoding="utf-8"?>
<sst xmlns="http://schemas.openxmlformats.org/spreadsheetml/2006/main" count="167" uniqueCount="159">
  <si>
    <t>PROCURADURIA GENERAL DE JUSTICIA DEL ESTADO DE VERACRUZ DE IGNACIO DE LA LLAVE.</t>
  </si>
  <si>
    <t>SUBPROCURADURIA DE SUPERVISION Y CONTROL</t>
  </si>
  <si>
    <r>
      <rPr>
        <sz val="10"/>
        <rFont val="Arial"/>
        <family val="2"/>
      </rPr>
      <t xml:space="preserve">CUADRO ESTADISTICO SOBRE </t>
    </r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PRACTICADAS,</t>
    </r>
  </si>
  <si>
    <t>A DIFERENTES AREAS DE LA INSTITUCION</t>
  </si>
  <si>
    <r>
      <rPr>
        <sz val="10"/>
        <rFont val="Arial"/>
        <family val="2"/>
      </rPr>
      <t xml:space="preserve">DURANTE EL PERIODO COMPRENDIDO </t>
    </r>
    <r>
      <rPr>
        <b/>
        <i/>
        <sz val="10"/>
        <rFont val="Arial"/>
        <family val="2"/>
      </rPr>
      <t>DICIEMBRE</t>
    </r>
    <r>
      <rPr>
        <sz val="10"/>
        <rFont val="Arial"/>
        <family val="2"/>
      </rPr>
      <t xml:space="preserve"> 2004-</t>
    </r>
    <r>
      <rPr>
        <b/>
        <i/>
        <sz val="10"/>
        <rFont val="Arial"/>
        <family val="2"/>
      </rPr>
      <t xml:space="preserve">NOVIEMBRE </t>
    </r>
    <r>
      <rPr>
        <sz val="10"/>
        <rFont val="Arial"/>
        <family val="2"/>
      </rPr>
      <t xml:space="preserve"> 2005</t>
    </r>
  </si>
  <si>
    <t>ESTE: INCLUYE 76 SEGUIMIENTOS DE LA SUBP. XALAPA</t>
  </si>
  <si>
    <t>VISITAS</t>
  </si>
  <si>
    <t>D</t>
  </si>
  <si>
    <t>E</t>
  </si>
  <si>
    <t>F</t>
  </si>
  <si>
    <t>M</t>
  </si>
  <si>
    <t>A</t>
  </si>
  <si>
    <t>M</t>
  </si>
  <si>
    <t>J</t>
  </si>
  <si>
    <t>J</t>
  </si>
  <si>
    <t>A</t>
  </si>
  <si>
    <t>S</t>
  </si>
  <si>
    <t>O</t>
  </si>
  <si>
    <t>N</t>
  </si>
  <si>
    <t>D</t>
  </si>
  <si>
    <t>TOTAL</t>
  </si>
  <si>
    <t>EST.</t>
  </si>
  <si>
    <t>NOV.</t>
  </si>
  <si>
    <t>ORDINARIAS</t>
  </si>
  <si>
    <t>ESPECIALES</t>
  </si>
  <si>
    <t>SEGUIMIENTO</t>
  </si>
  <si>
    <t>SUP. DE HORARIO</t>
  </si>
  <si>
    <t>TOTAL</t>
  </si>
  <si>
    <t>ENERO-DICIEMBRE DE 2 0 0 5</t>
  </si>
  <si>
    <t>NOTA: Se incluyen 76 Visitas de Seguimiento que se dio en esta Subprocuraduría de Supervisión y Control</t>
  </si>
  <si>
    <t>de las Visitas Ordinarias practicadas por la Subprocuraduría Zona Xalapa</t>
  </si>
  <si>
    <t>VISITAS</t>
  </si>
  <si>
    <t>D</t>
  </si>
  <si>
    <t>E</t>
  </si>
  <si>
    <t>F</t>
  </si>
  <si>
    <t>M</t>
  </si>
  <si>
    <t>A</t>
  </si>
  <si>
    <t>M</t>
  </si>
  <si>
    <t>J</t>
  </si>
  <si>
    <t>J</t>
  </si>
  <si>
    <t>A</t>
  </si>
  <si>
    <t>S</t>
  </si>
  <si>
    <t>O</t>
  </si>
  <si>
    <t>N</t>
  </si>
  <si>
    <t>D</t>
  </si>
  <si>
    <t>TOTAL</t>
  </si>
  <si>
    <t>ORDINARIAS</t>
  </si>
  <si>
    <t>ESPECIALES</t>
  </si>
  <si>
    <t>SEGUIMIENTO</t>
  </si>
  <si>
    <t>SUP. DE HORARIO</t>
  </si>
  <si>
    <t>TOTAL</t>
  </si>
  <si>
    <t>PROCURADURIA GENERAL DE JUSTICIA DEL ESTADO DE VERACRUZ DE IGNACIO DE LA LLAVE.</t>
  </si>
  <si>
    <t>SUBPROCURADURIA DE SUPERVISION Y CONTROL</t>
  </si>
  <si>
    <r>
      <rPr>
        <sz val="10"/>
        <rFont val="Arial"/>
        <family val="2"/>
      </rPr>
      <t xml:space="preserve">CUADRO ESTADISTICO SOBRE </t>
    </r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PRACTICADAS,</t>
    </r>
  </si>
  <si>
    <t>A DIFERENTES AREAS DE LA INSTITUCION</t>
  </si>
  <si>
    <t>DURANTE EL PERIODO COMPRENDIDO DICIEMBRE 2004-JULIO 2005</t>
  </si>
  <si>
    <t>VISITAS</t>
  </si>
  <si>
    <t>D</t>
  </si>
  <si>
    <t>E</t>
  </si>
  <si>
    <t>F</t>
  </si>
  <si>
    <t>M</t>
  </si>
  <si>
    <t>A</t>
  </si>
  <si>
    <t>M</t>
  </si>
  <si>
    <t>J</t>
  </si>
  <si>
    <t>J</t>
  </si>
  <si>
    <t>A</t>
  </si>
  <si>
    <t>S</t>
  </si>
  <si>
    <t>O</t>
  </si>
  <si>
    <t>N</t>
  </si>
  <si>
    <t>D</t>
  </si>
  <si>
    <t>TOTAL</t>
  </si>
  <si>
    <t>EST.</t>
  </si>
  <si>
    <t>NOV.</t>
  </si>
  <si>
    <t>ORDINARIAS</t>
  </si>
  <si>
    <t>ESPECIALES</t>
  </si>
  <si>
    <t>SEGUIMIENTO</t>
  </si>
  <si>
    <t>SUP. DE HORARIO</t>
  </si>
  <si>
    <t>TOTAL</t>
  </si>
  <si>
    <t xml:space="preserve">NOTA: Se incluyen 79 Visitas Ordinarias practicadas por la Subprocuraduría Regional Zona Centro-Xalapa, así como 45 de </t>
  </si>
  <si>
    <t>Seguimiento que se les dio en la Suprocuraduría de Supervisión y Control, de las Visitas Ordinarias.</t>
  </si>
  <si>
    <t>Instrucciones S.</t>
  </si>
  <si>
    <t>VISITAS</t>
  </si>
  <si>
    <t>D</t>
  </si>
  <si>
    <t>E</t>
  </si>
  <si>
    <t>F</t>
  </si>
  <si>
    <t>M</t>
  </si>
  <si>
    <t>A</t>
  </si>
  <si>
    <t>M</t>
  </si>
  <si>
    <t>J</t>
  </si>
  <si>
    <t>J</t>
  </si>
  <si>
    <t>A</t>
  </si>
  <si>
    <t>S</t>
  </si>
  <si>
    <t>O</t>
  </si>
  <si>
    <t>N</t>
  </si>
  <si>
    <t>D</t>
  </si>
  <si>
    <t>TOTAL</t>
  </si>
  <si>
    <t>ORDINARIAS</t>
  </si>
  <si>
    <t>ESPECIALES</t>
  </si>
  <si>
    <t>SEGUIMIENTO</t>
  </si>
  <si>
    <t>SUP. DE HORARIO</t>
  </si>
  <si>
    <t>TOTAL</t>
  </si>
  <si>
    <t>ESTIMADO A NOVIEMBRE DE 2005</t>
  </si>
  <si>
    <t>PROCURADURIA GENERAL DE JUSTICIA DEL ESTADO DE VERACRUZ DE IGNACIO DE LA LLAVE.</t>
  </si>
  <si>
    <t>SUBPROCURADURIA DE SUPERVISION Y CONTROL</t>
  </si>
  <si>
    <r>
      <rPr>
        <sz val="10"/>
        <rFont val="Arial"/>
        <family val="2"/>
      </rPr>
      <t xml:space="preserve">CUADRO ESTADISTICO SOBRE </t>
    </r>
    <r>
      <rPr>
        <b/>
        <i/>
        <sz val="10"/>
        <rFont val="Arial"/>
        <family val="2"/>
      </rPr>
      <t>VISITAS</t>
    </r>
    <r>
      <rPr>
        <sz val="10"/>
        <rFont val="Arial"/>
        <family val="2"/>
      </rPr>
      <t xml:space="preserve"> PRACTICADAS,</t>
    </r>
  </si>
  <si>
    <t>A DIFERENTES AREAS DE LA INSTITUCION</t>
  </si>
  <si>
    <r>
      <rPr>
        <sz val="10"/>
        <rFont val="Arial"/>
        <family val="2"/>
      </rPr>
      <t xml:space="preserve">DURANTE EL PERIODO COMPRENDIDO </t>
    </r>
    <r>
      <rPr>
        <b/>
        <i/>
        <sz val="10"/>
        <rFont val="Arial"/>
        <family val="2"/>
      </rPr>
      <t>DICIEMBRE</t>
    </r>
    <r>
      <rPr>
        <sz val="10"/>
        <rFont val="Arial"/>
        <family val="2"/>
      </rPr>
      <t xml:space="preserve"> 2005-</t>
    </r>
    <r>
      <rPr>
        <b/>
        <i/>
        <sz val="10"/>
        <rFont val="Arial"/>
        <family val="2"/>
      </rPr>
      <t xml:space="preserve">NOVIEMBRE </t>
    </r>
    <r>
      <rPr>
        <sz val="10"/>
        <rFont val="Arial"/>
        <family val="2"/>
      </rPr>
      <t xml:space="preserve"> 2006</t>
    </r>
  </si>
  <si>
    <t>PRACTICADAS POR A.M.P. VISITADORES</t>
  </si>
  <si>
    <t>VISITAS</t>
  </si>
  <si>
    <t>D</t>
  </si>
  <si>
    <t>E</t>
  </si>
  <si>
    <t>F</t>
  </si>
  <si>
    <t>M</t>
  </si>
  <si>
    <t>A</t>
  </si>
  <si>
    <t>M</t>
  </si>
  <si>
    <t>J</t>
  </si>
  <si>
    <t>J</t>
  </si>
  <si>
    <t>A</t>
  </si>
  <si>
    <t>S</t>
  </si>
  <si>
    <t>O</t>
  </si>
  <si>
    <t>N</t>
  </si>
  <si>
    <t>D</t>
  </si>
  <si>
    <t>TOTAL</t>
  </si>
  <si>
    <t>EST.</t>
  </si>
  <si>
    <t>REAL</t>
  </si>
  <si>
    <t>NOV.</t>
  </si>
  <si>
    <t>ORDINARIAS</t>
  </si>
  <si>
    <t>ESPECIALES</t>
  </si>
  <si>
    <t>SEGUIMIENTO</t>
  </si>
  <si>
    <t>SUP. DE HORARIO</t>
  </si>
  <si>
    <t>TOTAL</t>
  </si>
  <si>
    <t>PRACTICADAS POR A.M.P. VISITADORES Y PERSONAL ADSCRITO A LA SUBPROCURADURIA REGIONAL ZONA -XALAPA</t>
  </si>
  <si>
    <r>
      <rPr>
        <i/>
        <sz val="11"/>
        <rFont val="Arial"/>
        <family val="2"/>
      </rPr>
      <t>INFORME AL 12  DE DICIEMBRE  2 0 0 6</t>
    </r>
    <r>
      <rPr>
        <sz val="10"/>
        <rFont val="Arial"/>
        <family val="2"/>
      </rPr>
      <t xml:space="preserve">            44 visitas Sub-Xalapa de Seg.</t>
    </r>
  </si>
  <si>
    <t>VISITAS</t>
  </si>
  <si>
    <t>D</t>
  </si>
  <si>
    <t>E</t>
  </si>
  <si>
    <t>F</t>
  </si>
  <si>
    <t>M</t>
  </si>
  <si>
    <t>A</t>
  </si>
  <si>
    <t>M</t>
  </si>
  <si>
    <t>J</t>
  </si>
  <si>
    <t>J</t>
  </si>
  <si>
    <t>A</t>
  </si>
  <si>
    <t>S</t>
  </si>
  <si>
    <t>O</t>
  </si>
  <si>
    <t>N</t>
  </si>
  <si>
    <t>D</t>
  </si>
  <si>
    <t>TOTAL</t>
  </si>
  <si>
    <t>ORDINARIAS</t>
  </si>
  <si>
    <t>ESPECIALES</t>
  </si>
  <si>
    <t>SEGUIMIENTO</t>
  </si>
  <si>
    <t>SUP. DE HORARIO</t>
  </si>
  <si>
    <t>TOTAL</t>
  </si>
  <si>
    <t>FISCALÍA GENERAL DEL ESTADO</t>
  </si>
  <si>
    <t>VISITADURÍA GENERAL</t>
  </si>
  <si>
    <t>JUL</t>
  </si>
  <si>
    <t>AGO</t>
  </si>
  <si>
    <t>SEP</t>
  </si>
  <si>
    <r>
      <t xml:space="preserve">DURANTE EL PERIODO </t>
    </r>
    <r>
      <rPr>
        <b/>
        <i/>
        <sz val="10"/>
        <rFont val="Arial"/>
        <family val="2"/>
      </rPr>
      <t xml:space="preserve">JULIO-SEPTIEMBRE </t>
    </r>
    <r>
      <rPr>
        <sz val="10"/>
        <rFont val="Arial"/>
        <family val="2"/>
      </rPr>
      <t xml:space="preserve"> DE 2017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</si>
</sst>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0"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2" fillId="35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68"/>
  <sheetViews>
    <sheetView zoomScalePageLayoutView="0" workbookViewId="0" topLeftCell="A1">
      <selection activeCell="R21" sqref="R21"/>
    </sheetView>
  </sheetViews>
  <sheetFormatPr defaultColWidth="11.57421875" defaultRowHeight="12.75"/>
  <cols>
    <col min="1" max="1" width="8.2812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140625" style="0" customWidth="1"/>
    <col min="17" max="17" width="7.421875" style="0" customWidth="1"/>
  </cols>
  <sheetData>
    <row r="2" spans="2:16" ht="12.75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16" ht="12.75"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5" spans="2:16" ht="12.75">
      <c r="B5" s="18" t="s">
        <v>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2:16" ht="12.75">
      <c r="B6" s="18" t="s">
        <v>3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2:16" ht="12.75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ht="12.75">
      <c r="B8" t="s">
        <v>5</v>
      </c>
    </row>
    <row r="9" spans="2:17" ht="12.75">
      <c r="B9" s="1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1" t="s">
        <v>11</v>
      </c>
      <c r="H9" s="1" t="s">
        <v>12</v>
      </c>
      <c r="I9" s="1" t="s">
        <v>13</v>
      </c>
      <c r="J9" s="1" t="s">
        <v>14</v>
      </c>
      <c r="K9" s="1" t="s">
        <v>15</v>
      </c>
      <c r="L9" s="1" t="s">
        <v>16</v>
      </c>
      <c r="M9" s="1" t="s">
        <v>17</v>
      </c>
      <c r="N9" s="1" t="s">
        <v>18</v>
      </c>
      <c r="O9" s="1" t="s">
        <v>19</v>
      </c>
      <c r="P9" s="1" t="s">
        <v>20</v>
      </c>
      <c r="Q9" s="2" t="s">
        <v>21</v>
      </c>
    </row>
    <row r="10" spans="2:17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"/>
      <c r="Q10" s="2" t="s">
        <v>22</v>
      </c>
    </row>
    <row r="11" spans="2:17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"/>
    </row>
    <row r="12" spans="2:17" ht="12.75">
      <c r="B12" s="3" t="s">
        <v>23</v>
      </c>
      <c r="C12" s="2"/>
      <c r="D12" s="2">
        <v>12</v>
      </c>
      <c r="E12" s="2">
        <v>1</v>
      </c>
      <c r="F12" s="2">
        <v>0</v>
      </c>
      <c r="G12" s="2">
        <v>6</v>
      </c>
      <c r="H12" s="2">
        <v>0</v>
      </c>
      <c r="I12" s="2">
        <v>5</v>
      </c>
      <c r="J12" s="2">
        <v>0</v>
      </c>
      <c r="K12" s="2">
        <v>1</v>
      </c>
      <c r="L12" s="2">
        <v>0</v>
      </c>
      <c r="M12" s="2"/>
      <c r="N12" s="2">
        <v>2</v>
      </c>
      <c r="O12" s="2"/>
      <c r="P12" s="2">
        <f>SUM(C12:O12)</f>
        <v>27</v>
      </c>
      <c r="Q12" s="2">
        <f>(P12/11*12)</f>
        <v>29.454545454545453</v>
      </c>
    </row>
    <row r="13" spans="2:17" ht="12.75">
      <c r="B13" s="3" t="s">
        <v>24</v>
      </c>
      <c r="C13" s="2">
        <v>1</v>
      </c>
      <c r="D13" s="2">
        <v>0</v>
      </c>
      <c r="E13" s="2">
        <v>2</v>
      </c>
      <c r="F13" s="2">
        <v>2</v>
      </c>
      <c r="G13" s="2">
        <v>2</v>
      </c>
      <c r="H13" s="2">
        <v>4</v>
      </c>
      <c r="I13" s="2">
        <v>0</v>
      </c>
      <c r="J13" s="2">
        <v>1</v>
      </c>
      <c r="K13" s="2">
        <v>2</v>
      </c>
      <c r="L13" s="2">
        <v>0</v>
      </c>
      <c r="M13" s="2">
        <v>2</v>
      </c>
      <c r="N13" s="2"/>
      <c r="O13" s="2"/>
      <c r="P13" s="2">
        <f>SUM(C13:O13)</f>
        <v>16</v>
      </c>
      <c r="Q13" s="2">
        <f>(P13/11*12)</f>
        <v>17.454545454545453</v>
      </c>
    </row>
    <row r="14" spans="2:17" ht="12.75">
      <c r="B14" s="3" t="s">
        <v>25</v>
      </c>
      <c r="C14" s="2"/>
      <c r="D14" s="2">
        <v>0</v>
      </c>
      <c r="E14" s="2">
        <v>2</v>
      </c>
      <c r="F14" s="2">
        <v>14</v>
      </c>
      <c r="G14" s="2">
        <v>17</v>
      </c>
      <c r="H14" s="2">
        <v>11</v>
      </c>
      <c r="I14" s="2">
        <v>9</v>
      </c>
      <c r="J14" s="2">
        <v>5</v>
      </c>
      <c r="K14" s="2">
        <v>3</v>
      </c>
      <c r="L14" s="2">
        <v>6</v>
      </c>
      <c r="M14" s="2">
        <v>17</v>
      </c>
      <c r="N14" s="2">
        <v>5</v>
      </c>
      <c r="O14" s="2"/>
      <c r="P14" s="2">
        <f>SUM(C14:O14)</f>
        <v>89</v>
      </c>
      <c r="Q14" s="2">
        <f>(P14/11*12)</f>
        <v>97.0909090909091</v>
      </c>
    </row>
    <row r="15" spans="2:17" ht="12.75">
      <c r="B15" s="3" t="s">
        <v>26</v>
      </c>
      <c r="C15" s="2"/>
      <c r="D15" s="2">
        <v>0</v>
      </c>
      <c r="E15" s="2">
        <v>0</v>
      </c>
      <c r="F15" s="2">
        <v>8</v>
      </c>
      <c r="G15" s="2">
        <v>5</v>
      </c>
      <c r="H15" s="2">
        <v>0</v>
      </c>
      <c r="I15" s="2">
        <v>0</v>
      </c>
      <c r="J15" s="2"/>
      <c r="K15" s="2"/>
      <c r="L15" s="2">
        <v>0</v>
      </c>
      <c r="M15" s="2"/>
      <c r="N15" s="2"/>
      <c r="O15" s="2"/>
      <c r="P15" s="2">
        <f>SUM(C15:O15)</f>
        <v>13</v>
      </c>
      <c r="Q15" s="2">
        <f>(P15/11*12)</f>
        <v>14.181818181818183</v>
      </c>
    </row>
    <row r="16" spans="2:17" ht="12.75"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f>SUM(C16:O16)</f>
        <v>0</v>
      </c>
      <c r="Q16" s="2"/>
    </row>
    <row r="17" spans="2:17" ht="12.75">
      <c r="B17" s="4" t="s">
        <v>27</v>
      </c>
      <c r="C17" s="1">
        <f aca="true" t="shared" si="0" ref="C17:P17">SUM(C12:C16)</f>
        <v>1</v>
      </c>
      <c r="D17" s="1">
        <f t="shared" si="0"/>
        <v>12</v>
      </c>
      <c r="E17" s="1">
        <f t="shared" si="0"/>
        <v>5</v>
      </c>
      <c r="F17" s="1">
        <f t="shared" si="0"/>
        <v>24</v>
      </c>
      <c r="G17" s="1">
        <f t="shared" si="0"/>
        <v>30</v>
      </c>
      <c r="H17" s="1">
        <f t="shared" si="0"/>
        <v>15</v>
      </c>
      <c r="I17" s="1">
        <f t="shared" si="0"/>
        <v>14</v>
      </c>
      <c r="J17" s="1">
        <f t="shared" si="0"/>
        <v>6</v>
      </c>
      <c r="K17" s="1">
        <f t="shared" si="0"/>
        <v>6</v>
      </c>
      <c r="L17" s="1">
        <f t="shared" si="0"/>
        <v>6</v>
      </c>
      <c r="M17" s="1">
        <f t="shared" si="0"/>
        <v>19</v>
      </c>
      <c r="N17" s="1">
        <f t="shared" si="0"/>
        <v>7</v>
      </c>
      <c r="O17" s="1">
        <f t="shared" si="0"/>
        <v>0</v>
      </c>
      <c r="P17" s="1">
        <f t="shared" si="0"/>
        <v>145</v>
      </c>
      <c r="Q17" s="2">
        <f>(P17/11*12)</f>
        <v>158.1818181818182</v>
      </c>
    </row>
    <row r="21" ht="14.25">
      <c r="B21" s="5" t="s">
        <v>28</v>
      </c>
    </row>
    <row r="22" ht="12.75">
      <c r="B22" t="s">
        <v>29</v>
      </c>
    </row>
    <row r="23" ht="12.75">
      <c r="B23" t="s">
        <v>30</v>
      </c>
    </row>
    <row r="24" spans="2:16" ht="12.75">
      <c r="B24" s="1" t="s">
        <v>31</v>
      </c>
      <c r="C24" s="1" t="s">
        <v>32</v>
      </c>
      <c r="D24" s="1" t="s">
        <v>33</v>
      </c>
      <c r="E24" s="1" t="s">
        <v>34</v>
      </c>
      <c r="F24" s="1" t="s">
        <v>35</v>
      </c>
      <c r="G24" s="1" t="s">
        <v>36</v>
      </c>
      <c r="H24" s="1" t="s">
        <v>37</v>
      </c>
      <c r="I24" s="1" t="s">
        <v>38</v>
      </c>
      <c r="J24" s="1" t="s">
        <v>39</v>
      </c>
      <c r="K24" s="1" t="s">
        <v>40</v>
      </c>
      <c r="L24" s="1" t="s">
        <v>41</v>
      </c>
      <c r="M24" s="1" t="s">
        <v>42</v>
      </c>
      <c r="N24" s="1" t="s">
        <v>43</v>
      </c>
      <c r="O24" s="1" t="s">
        <v>44</v>
      </c>
      <c r="P24" s="1" t="s">
        <v>45</v>
      </c>
    </row>
    <row r="25" spans="2:16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ht="12.75">
      <c r="B26" s="3" t="s">
        <v>46</v>
      </c>
      <c r="C26" s="2"/>
      <c r="D26" s="2">
        <v>12</v>
      </c>
      <c r="E26" s="2">
        <v>1</v>
      </c>
      <c r="F26" s="2">
        <v>0</v>
      </c>
      <c r="G26" s="2">
        <v>6</v>
      </c>
      <c r="H26" s="2">
        <v>0</v>
      </c>
      <c r="I26" s="2">
        <v>5</v>
      </c>
      <c r="J26" s="2">
        <v>0</v>
      </c>
      <c r="K26" s="2">
        <v>1</v>
      </c>
      <c r="L26" s="2">
        <v>0</v>
      </c>
      <c r="M26" s="2"/>
      <c r="N26" s="2">
        <v>2</v>
      </c>
      <c r="O26" s="2"/>
      <c r="P26" s="2">
        <f>SUM(C26:O26)</f>
        <v>27</v>
      </c>
    </row>
    <row r="27" spans="2:16" ht="12.75">
      <c r="B27" s="3" t="s">
        <v>47</v>
      </c>
      <c r="C27" s="2"/>
      <c r="D27" s="2">
        <v>0</v>
      </c>
      <c r="E27" s="2">
        <v>2</v>
      </c>
      <c r="F27" s="2">
        <v>2</v>
      </c>
      <c r="G27" s="2">
        <v>2</v>
      </c>
      <c r="H27" s="2">
        <v>4</v>
      </c>
      <c r="I27" s="2">
        <v>0</v>
      </c>
      <c r="J27" s="2">
        <v>1</v>
      </c>
      <c r="K27" s="2">
        <v>2</v>
      </c>
      <c r="L27" s="2">
        <v>0</v>
      </c>
      <c r="M27" s="2">
        <v>2</v>
      </c>
      <c r="N27" s="2"/>
      <c r="O27" s="2"/>
      <c r="P27" s="2">
        <f>SUM(C27:O27)</f>
        <v>15</v>
      </c>
    </row>
    <row r="28" spans="2:16" ht="12.75">
      <c r="B28" s="3" t="s">
        <v>48</v>
      </c>
      <c r="C28" s="2"/>
      <c r="D28" s="2">
        <v>0</v>
      </c>
      <c r="E28" s="2">
        <v>2</v>
      </c>
      <c r="F28" s="2">
        <v>14</v>
      </c>
      <c r="G28" s="2">
        <v>17</v>
      </c>
      <c r="H28" s="2">
        <v>11</v>
      </c>
      <c r="I28" s="2">
        <v>9</v>
      </c>
      <c r="J28" s="2">
        <v>5</v>
      </c>
      <c r="K28" s="2">
        <v>3</v>
      </c>
      <c r="L28" s="2">
        <v>6</v>
      </c>
      <c r="M28" s="2">
        <v>17</v>
      </c>
      <c r="N28" s="2">
        <v>5</v>
      </c>
      <c r="O28" s="2">
        <v>6</v>
      </c>
      <c r="P28" s="2">
        <f>SUM(C28:O28)</f>
        <v>95</v>
      </c>
    </row>
    <row r="29" spans="2:16" ht="12.75">
      <c r="B29" s="3" t="s">
        <v>49</v>
      </c>
      <c r="C29" s="2"/>
      <c r="D29" s="2">
        <v>0</v>
      </c>
      <c r="E29" s="2">
        <v>0</v>
      </c>
      <c r="F29" s="2">
        <v>8</v>
      </c>
      <c r="G29" s="2">
        <v>5</v>
      </c>
      <c r="H29" s="2">
        <v>0</v>
      </c>
      <c r="I29" s="2">
        <v>0</v>
      </c>
      <c r="J29" s="2"/>
      <c r="K29" s="2"/>
      <c r="L29" s="2">
        <v>0</v>
      </c>
      <c r="M29" s="2"/>
      <c r="N29" s="2"/>
      <c r="O29" s="2"/>
      <c r="P29" s="2">
        <f>SUM(C29:O29)</f>
        <v>13</v>
      </c>
    </row>
    <row r="30" spans="2:16" ht="12.75"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f>SUM(C30:O30)</f>
        <v>0</v>
      </c>
    </row>
    <row r="31" spans="2:16" ht="12.75">
      <c r="B31" s="4" t="s">
        <v>50</v>
      </c>
      <c r="C31" s="1">
        <f aca="true" t="shared" si="1" ref="C31:P31">SUM(C26:C30)</f>
        <v>0</v>
      </c>
      <c r="D31" s="1">
        <f t="shared" si="1"/>
        <v>12</v>
      </c>
      <c r="E31" s="1">
        <f t="shared" si="1"/>
        <v>5</v>
      </c>
      <c r="F31" s="1">
        <f t="shared" si="1"/>
        <v>24</v>
      </c>
      <c r="G31" s="1">
        <f t="shared" si="1"/>
        <v>30</v>
      </c>
      <c r="H31" s="1">
        <f t="shared" si="1"/>
        <v>15</v>
      </c>
      <c r="I31" s="1">
        <f t="shared" si="1"/>
        <v>14</v>
      </c>
      <c r="J31" s="1">
        <f t="shared" si="1"/>
        <v>6</v>
      </c>
      <c r="K31" s="1">
        <f t="shared" si="1"/>
        <v>6</v>
      </c>
      <c r="L31" s="1">
        <f t="shared" si="1"/>
        <v>6</v>
      </c>
      <c r="M31" s="1">
        <f t="shared" si="1"/>
        <v>19</v>
      </c>
      <c r="N31" s="1">
        <f t="shared" si="1"/>
        <v>7</v>
      </c>
      <c r="O31" s="1">
        <f t="shared" si="1"/>
        <v>6</v>
      </c>
      <c r="P31" s="1">
        <f t="shared" si="1"/>
        <v>150</v>
      </c>
    </row>
    <row r="33" ht="12.75">
      <c r="B33" s="6"/>
    </row>
    <row r="37" spans="2:16" ht="12.75">
      <c r="B37" s="18" t="s">
        <v>51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2:16" ht="12.75">
      <c r="B38" s="18" t="s">
        <v>52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40" spans="2:16" ht="12.75">
      <c r="B40" s="18" t="s">
        <v>53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2:16" ht="12.75">
      <c r="B41" s="18" t="s">
        <v>54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2:16" ht="12.75">
      <c r="B42" s="18" t="s">
        <v>55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4" spans="2:17" ht="12.75">
      <c r="B44" s="1" t="s">
        <v>56</v>
      </c>
      <c r="C44" s="1" t="s">
        <v>57</v>
      </c>
      <c r="D44" s="1" t="s">
        <v>58</v>
      </c>
      <c r="E44" s="1" t="s">
        <v>59</v>
      </c>
      <c r="F44" s="1" t="s">
        <v>60</v>
      </c>
      <c r="G44" s="1" t="s">
        <v>61</v>
      </c>
      <c r="H44" s="1" t="s">
        <v>62</v>
      </c>
      <c r="I44" s="1" t="s">
        <v>63</v>
      </c>
      <c r="J44" s="1" t="s">
        <v>64</v>
      </c>
      <c r="K44" s="1" t="s">
        <v>65</v>
      </c>
      <c r="L44" s="1" t="s">
        <v>66</v>
      </c>
      <c r="M44" s="1" t="s">
        <v>67</v>
      </c>
      <c r="N44" s="1" t="s">
        <v>68</v>
      </c>
      <c r="O44" s="1" t="s">
        <v>69</v>
      </c>
      <c r="P44" s="1" t="s">
        <v>70</v>
      </c>
      <c r="Q44" s="2" t="s">
        <v>71</v>
      </c>
    </row>
    <row r="45" spans="2:17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" t="s">
        <v>72</v>
      </c>
    </row>
    <row r="46" spans="2:17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2"/>
    </row>
    <row r="47" spans="2:17" ht="12.75">
      <c r="B47" s="3" t="s">
        <v>73</v>
      </c>
      <c r="C47" s="2"/>
      <c r="D47" s="2">
        <v>19</v>
      </c>
      <c r="E47" s="2">
        <v>12</v>
      </c>
      <c r="F47" s="2">
        <v>16</v>
      </c>
      <c r="G47" s="2">
        <v>17</v>
      </c>
      <c r="H47" s="2">
        <v>14</v>
      </c>
      <c r="I47" s="2">
        <v>15</v>
      </c>
      <c r="J47" s="2">
        <v>10</v>
      </c>
      <c r="K47" s="2"/>
      <c r="L47" s="2"/>
      <c r="M47" s="2"/>
      <c r="N47" s="2"/>
      <c r="O47" s="2"/>
      <c r="P47" s="2">
        <f>SUM(C47:O47)</f>
        <v>103</v>
      </c>
      <c r="Q47" s="2">
        <f>(P47/8*12)</f>
        <v>154.5</v>
      </c>
    </row>
    <row r="48" spans="2:17" ht="12.75">
      <c r="B48" s="3" t="s">
        <v>74</v>
      </c>
      <c r="C48" s="2">
        <v>1</v>
      </c>
      <c r="D48" s="2">
        <v>0</v>
      </c>
      <c r="E48" s="2">
        <v>2</v>
      </c>
      <c r="F48" s="2">
        <v>2</v>
      </c>
      <c r="G48" s="2">
        <v>2</v>
      </c>
      <c r="H48" s="2">
        <v>4</v>
      </c>
      <c r="I48" s="2">
        <v>0</v>
      </c>
      <c r="J48" s="2">
        <v>1</v>
      </c>
      <c r="K48" s="2"/>
      <c r="L48" s="2"/>
      <c r="M48" s="2"/>
      <c r="N48" s="2"/>
      <c r="O48" s="2"/>
      <c r="P48" s="2">
        <f>SUM(C48:O48)</f>
        <v>12</v>
      </c>
      <c r="Q48" s="2">
        <f>(P48/8*12)</f>
        <v>18</v>
      </c>
    </row>
    <row r="49" spans="2:17" ht="12.75">
      <c r="B49" s="3" t="s">
        <v>75</v>
      </c>
      <c r="C49" s="2"/>
      <c r="D49" s="2">
        <v>0</v>
      </c>
      <c r="E49" s="2">
        <v>2</v>
      </c>
      <c r="F49" s="2">
        <v>14</v>
      </c>
      <c r="G49" s="2">
        <v>22</v>
      </c>
      <c r="H49" s="2">
        <v>11</v>
      </c>
      <c r="I49" s="2">
        <v>9</v>
      </c>
      <c r="J49" s="2">
        <v>5</v>
      </c>
      <c r="K49" s="2"/>
      <c r="L49" s="2"/>
      <c r="M49" s="2"/>
      <c r="N49" s="2"/>
      <c r="O49" s="2"/>
      <c r="P49" s="2">
        <f>SUM(C49:O49)</f>
        <v>63</v>
      </c>
      <c r="Q49" s="2">
        <f>(P49/8*12)</f>
        <v>94.5</v>
      </c>
    </row>
    <row r="50" spans="2:17" ht="12.75">
      <c r="B50" s="3" t="s">
        <v>76</v>
      </c>
      <c r="C50" s="2"/>
      <c r="D50" s="2">
        <v>0</v>
      </c>
      <c r="E50" s="2">
        <v>0</v>
      </c>
      <c r="F50" s="2">
        <v>8</v>
      </c>
      <c r="G50" s="2">
        <v>5</v>
      </c>
      <c r="H50" s="2">
        <v>0</v>
      </c>
      <c r="I50" s="2">
        <v>0</v>
      </c>
      <c r="J50" s="2"/>
      <c r="K50" s="2"/>
      <c r="L50" s="2"/>
      <c r="M50" s="2"/>
      <c r="N50" s="2"/>
      <c r="O50" s="2"/>
      <c r="P50" s="2">
        <f>SUM(C50:O50)</f>
        <v>13</v>
      </c>
      <c r="Q50" s="2">
        <f>(P50/8*12)</f>
        <v>19.5</v>
      </c>
    </row>
    <row r="51" spans="2:17" ht="12.75"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>
        <f>SUM(C51:O51)</f>
        <v>0</v>
      </c>
      <c r="Q51" s="2"/>
    </row>
    <row r="52" spans="2:17" ht="12.75">
      <c r="B52" s="4" t="s">
        <v>77</v>
      </c>
      <c r="C52" s="1">
        <f aca="true" t="shared" si="2" ref="C52:P52">SUM(C47:C51)</f>
        <v>1</v>
      </c>
      <c r="D52" s="1">
        <f t="shared" si="2"/>
        <v>19</v>
      </c>
      <c r="E52" s="1">
        <f t="shared" si="2"/>
        <v>16</v>
      </c>
      <c r="F52" s="1">
        <f t="shared" si="2"/>
        <v>40</v>
      </c>
      <c r="G52" s="1">
        <f t="shared" si="2"/>
        <v>46</v>
      </c>
      <c r="H52" s="1">
        <f t="shared" si="2"/>
        <v>29</v>
      </c>
      <c r="I52" s="1">
        <f t="shared" si="2"/>
        <v>24</v>
      </c>
      <c r="J52" s="1">
        <f t="shared" si="2"/>
        <v>16</v>
      </c>
      <c r="K52" s="1">
        <f t="shared" si="2"/>
        <v>0</v>
      </c>
      <c r="L52" s="1">
        <f t="shared" si="2"/>
        <v>0</v>
      </c>
      <c r="M52" s="1">
        <f t="shared" si="2"/>
        <v>0</v>
      </c>
      <c r="N52" s="1">
        <f t="shared" si="2"/>
        <v>0</v>
      </c>
      <c r="O52" s="1">
        <f t="shared" si="2"/>
        <v>0</v>
      </c>
      <c r="P52" s="1">
        <f t="shared" si="2"/>
        <v>191</v>
      </c>
      <c r="Q52" s="2">
        <f>(P52/8*12)</f>
        <v>286.5</v>
      </c>
    </row>
    <row r="54" ht="12.75">
      <c r="B54" t="s">
        <v>78</v>
      </c>
    </row>
    <row r="55" ht="12.75">
      <c r="B55" t="s">
        <v>79</v>
      </c>
    </row>
    <row r="56" ht="12.75">
      <c r="B56" t="s">
        <v>80</v>
      </c>
    </row>
    <row r="59" spans="2:16" ht="12.75">
      <c r="B59" s="1" t="s">
        <v>81</v>
      </c>
      <c r="C59" s="1" t="s">
        <v>82</v>
      </c>
      <c r="D59" s="1" t="s">
        <v>83</v>
      </c>
      <c r="E59" s="1" t="s">
        <v>84</v>
      </c>
      <c r="F59" s="1" t="s">
        <v>85</v>
      </c>
      <c r="G59" s="1" t="s">
        <v>86</v>
      </c>
      <c r="H59" s="1" t="s">
        <v>87</v>
      </c>
      <c r="I59" s="1" t="s">
        <v>88</v>
      </c>
      <c r="J59" s="1" t="s">
        <v>89</v>
      </c>
      <c r="K59" s="1" t="s">
        <v>90</v>
      </c>
      <c r="L59" s="1" t="s">
        <v>91</v>
      </c>
      <c r="M59" s="1" t="s">
        <v>92</v>
      </c>
      <c r="N59" s="1" t="s">
        <v>93</v>
      </c>
      <c r="O59" s="1" t="s">
        <v>94</v>
      </c>
      <c r="P59" s="1" t="s">
        <v>95</v>
      </c>
    </row>
    <row r="60" spans="2:16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6" ht="12.75">
      <c r="B61" s="3" t="s">
        <v>96</v>
      </c>
      <c r="C61" s="2">
        <v>0</v>
      </c>
      <c r="D61" s="2">
        <v>20</v>
      </c>
      <c r="E61" s="2">
        <v>2</v>
      </c>
      <c r="F61" s="2">
        <v>7</v>
      </c>
      <c r="G61" s="2">
        <v>26</v>
      </c>
      <c r="H61" s="2">
        <v>9</v>
      </c>
      <c r="I61" s="2">
        <v>14</v>
      </c>
      <c r="J61" s="2"/>
      <c r="K61" s="2"/>
      <c r="L61" s="2"/>
      <c r="M61" s="2"/>
      <c r="N61" s="2"/>
      <c r="O61" s="2"/>
      <c r="P61" s="2">
        <f>SUM(C61:O61)</f>
        <v>78</v>
      </c>
    </row>
    <row r="62" spans="2:16" ht="12.75">
      <c r="B62" s="3" t="s">
        <v>97</v>
      </c>
      <c r="C62" s="2">
        <v>2</v>
      </c>
      <c r="D62" s="2">
        <v>0</v>
      </c>
      <c r="E62" s="2">
        <v>3</v>
      </c>
      <c r="F62" s="2">
        <v>3</v>
      </c>
      <c r="G62" s="2">
        <v>3</v>
      </c>
      <c r="H62" s="2">
        <v>7</v>
      </c>
      <c r="I62" s="2">
        <v>0</v>
      </c>
      <c r="J62" s="2"/>
      <c r="K62" s="2"/>
      <c r="L62" s="2"/>
      <c r="M62" s="2"/>
      <c r="N62" s="2"/>
      <c r="O62" s="2"/>
      <c r="P62" s="2">
        <f>SUM(C62:O62)</f>
        <v>18</v>
      </c>
    </row>
    <row r="63" spans="2:16" ht="12.75">
      <c r="B63" s="3" t="s">
        <v>98</v>
      </c>
      <c r="C63" s="2">
        <v>0</v>
      </c>
      <c r="D63" s="2">
        <v>0</v>
      </c>
      <c r="E63" s="2">
        <v>3</v>
      </c>
      <c r="F63" s="2">
        <v>17</v>
      </c>
      <c r="G63" s="2">
        <v>22</v>
      </c>
      <c r="H63" s="2">
        <v>10</v>
      </c>
      <c r="I63" s="2">
        <v>10</v>
      </c>
      <c r="J63" s="2"/>
      <c r="K63" s="2"/>
      <c r="L63" s="2"/>
      <c r="M63" s="2"/>
      <c r="N63" s="2"/>
      <c r="O63" s="2"/>
      <c r="P63" s="2">
        <f>SUM(C63:O63)</f>
        <v>62</v>
      </c>
    </row>
    <row r="64" spans="2:16" ht="12.75">
      <c r="B64" s="3" t="s">
        <v>99</v>
      </c>
      <c r="C64" s="2">
        <v>0</v>
      </c>
      <c r="D64" s="2">
        <v>0</v>
      </c>
      <c r="E64" s="2">
        <v>0</v>
      </c>
      <c r="F64" s="2">
        <v>14</v>
      </c>
      <c r="G64" s="2">
        <v>9</v>
      </c>
      <c r="H64" s="2">
        <v>0</v>
      </c>
      <c r="I64" s="2">
        <v>0</v>
      </c>
      <c r="J64" s="2"/>
      <c r="K64" s="2"/>
      <c r="L64" s="2"/>
      <c r="M64" s="2"/>
      <c r="N64" s="2"/>
      <c r="O64" s="2"/>
      <c r="P64" s="2">
        <f>SUM(C64:O64)</f>
        <v>23</v>
      </c>
    </row>
    <row r="65" spans="2:16" ht="12.75"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>
        <f>SUM(C65:O65)</f>
        <v>0</v>
      </c>
    </row>
    <row r="66" spans="2:16" ht="12.75">
      <c r="B66" s="4" t="s">
        <v>100</v>
      </c>
      <c r="C66" s="1">
        <f aca="true" t="shared" si="3" ref="C66:P66">SUM(C61:C65)</f>
        <v>2</v>
      </c>
      <c r="D66" s="1">
        <f t="shared" si="3"/>
        <v>20</v>
      </c>
      <c r="E66" s="1">
        <f t="shared" si="3"/>
        <v>8</v>
      </c>
      <c r="F66" s="1">
        <f t="shared" si="3"/>
        <v>41</v>
      </c>
      <c r="G66" s="1">
        <f t="shared" si="3"/>
        <v>60</v>
      </c>
      <c r="H66" s="1">
        <f t="shared" si="3"/>
        <v>26</v>
      </c>
      <c r="I66" s="1">
        <f t="shared" si="3"/>
        <v>24</v>
      </c>
      <c r="J66" s="1">
        <f t="shared" si="3"/>
        <v>0</v>
      </c>
      <c r="K66" s="1">
        <f t="shared" si="3"/>
        <v>0</v>
      </c>
      <c r="L66" s="1">
        <f t="shared" si="3"/>
        <v>0</v>
      </c>
      <c r="M66" s="1">
        <f t="shared" si="3"/>
        <v>0</v>
      </c>
      <c r="N66" s="1">
        <f t="shared" si="3"/>
        <v>0</v>
      </c>
      <c r="O66" s="1">
        <f t="shared" si="3"/>
        <v>0</v>
      </c>
      <c r="P66" s="1">
        <f t="shared" si="3"/>
        <v>181</v>
      </c>
    </row>
    <row r="68" ht="12.75">
      <c r="B68" s="6" t="s">
        <v>101</v>
      </c>
    </row>
  </sheetData>
  <sheetProtection/>
  <mergeCells count="10">
    <mergeCell ref="B2:P2"/>
    <mergeCell ref="B3:P3"/>
    <mergeCell ref="B5:P5"/>
    <mergeCell ref="B6:P6"/>
    <mergeCell ref="B41:P41"/>
    <mergeCell ref="B42:P42"/>
    <mergeCell ref="B7:P7"/>
    <mergeCell ref="B37:P37"/>
    <mergeCell ref="B38:P38"/>
    <mergeCell ref="B40:P40"/>
  </mergeCells>
  <printOptions/>
  <pageMargins left="0.7875" right="0.7875" top="0.39375" bottom="0.39375" header="0.09861111111111112" footer="0.09861111111111112"/>
  <pageSetup firstPageNumber="1" useFirstPageNumber="1" fitToHeight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8"/>
  <sheetViews>
    <sheetView zoomScalePageLayoutView="0" workbookViewId="0" topLeftCell="A1">
      <selection activeCell="R21" sqref="R21"/>
    </sheetView>
  </sheetViews>
  <sheetFormatPr defaultColWidth="11.57421875" defaultRowHeight="12.75"/>
  <cols>
    <col min="1" max="1" width="8.28125" style="0" customWidth="1"/>
    <col min="2" max="2" width="17.421875" style="0" customWidth="1"/>
    <col min="3" max="4" width="7.00390625" style="0" customWidth="1"/>
    <col min="5" max="5" width="6.7109375" style="0" customWidth="1"/>
    <col min="6" max="8" width="7.00390625" style="0" customWidth="1"/>
    <col min="9" max="9" width="7.421875" style="0" customWidth="1"/>
    <col min="10" max="10" width="6.7109375" style="0" customWidth="1"/>
    <col min="11" max="11" width="7.00390625" style="0" customWidth="1"/>
    <col min="12" max="12" width="6.7109375" style="0" customWidth="1"/>
    <col min="13" max="13" width="6.57421875" style="0" customWidth="1"/>
    <col min="14" max="14" width="6.7109375" style="0" customWidth="1"/>
    <col min="15" max="15" width="7.00390625" style="0" customWidth="1"/>
    <col min="16" max="16" width="7.140625" style="0" customWidth="1"/>
    <col min="17" max="17" width="7.421875" style="0" customWidth="1"/>
  </cols>
  <sheetData>
    <row r="1" spans="2:16" ht="12.75">
      <c r="B1" s="18" t="s">
        <v>102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2:16" ht="12.75">
      <c r="B2" s="18" t="s">
        <v>103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4" spans="2:16" ht="12.75">
      <c r="B4" s="18" t="s">
        <v>104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2:16" ht="12.75">
      <c r="B5" s="18" t="s">
        <v>105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2:16" ht="12.75">
      <c r="B6" s="18" t="s">
        <v>106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ht="12.75">
      <c r="B7" t="s">
        <v>107</v>
      </c>
    </row>
    <row r="8" spans="2:17" ht="12.75">
      <c r="B8" s="1" t="s">
        <v>108</v>
      </c>
      <c r="C8" s="1" t="s">
        <v>109</v>
      </c>
      <c r="D8" s="1" t="s">
        <v>110</v>
      </c>
      <c r="E8" s="1" t="s">
        <v>111</v>
      </c>
      <c r="F8" s="1" t="s">
        <v>112</v>
      </c>
      <c r="G8" s="1" t="s">
        <v>113</v>
      </c>
      <c r="H8" s="1" t="s">
        <v>114</v>
      </c>
      <c r="I8" s="1" t="s">
        <v>115</v>
      </c>
      <c r="J8" s="1" t="s">
        <v>116</v>
      </c>
      <c r="K8" s="1" t="s">
        <v>117</v>
      </c>
      <c r="L8" s="1" t="s">
        <v>118</v>
      </c>
      <c r="M8" s="1" t="s">
        <v>119</v>
      </c>
      <c r="N8" s="1" t="s">
        <v>120</v>
      </c>
      <c r="O8" s="1" t="s">
        <v>121</v>
      </c>
      <c r="P8" s="1" t="s">
        <v>122</v>
      </c>
      <c r="Q8" s="2" t="s">
        <v>123</v>
      </c>
    </row>
    <row r="9" spans="2:17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2" t="s">
        <v>124</v>
      </c>
      <c r="Q9" s="2" t="s">
        <v>125</v>
      </c>
    </row>
    <row r="10" spans="2:17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"/>
      <c r="Q10" s="2"/>
    </row>
    <row r="11" spans="2:17" ht="12.75">
      <c r="B11" s="3" t="s">
        <v>126</v>
      </c>
      <c r="C11" s="2"/>
      <c r="D11" s="2"/>
      <c r="E11" s="2">
        <v>8</v>
      </c>
      <c r="F11" s="2"/>
      <c r="G11" s="2"/>
      <c r="H11" s="2">
        <v>1</v>
      </c>
      <c r="I11" s="2"/>
      <c r="J11" s="2"/>
      <c r="K11" s="2"/>
      <c r="L11" s="2"/>
      <c r="M11" s="2">
        <v>1</v>
      </c>
      <c r="N11" s="2">
        <v>0</v>
      </c>
      <c r="O11" s="2">
        <v>5</v>
      </c>
      <c r="P11" s="2">
        <f>SUM(C11:O11)</f>
        <v>15</v>
      </c>
      <c r="Q11" s="2">
        <f>(P11/9*12)</f>
        <v>20</v>
      </c>
    </row>
    <row r="12" spans="2:17" ht="12.75">
      <c r="B12" s="3" t="s">
        <v>127</v>
      </c>
      <c r="C12" s="2"/>
      <c r="D12" s="2">
        <v>4</v>
      </c>
      <c r="E12" s="2"/>
      <c r="F12" s="2">
        <v>10</v>
      </c>
      <c r="G12" s="2">
        <v>7</v>
      </c>
      <c r="H12" s="2">
        <v>7</v>
      </c>
      <c r="I12" s="2"/>
      <c r="J12" s="2">
        <v>2</v>
      </c>
      <c r="K12" s="2">
        <v>5</v>
      </c>
      <c r="L12" s="2">
        <v>1</v>
      </c>
      <c r="M12" s="2"/>
      <c r="N12" s="2">
        <v>0</v>
      </c>
      <c r="O12" s="2"/>
      <c r="P12" s="2">
        <f>SUM(C12:O12)</f>
        <v>36</v>
      </c>
      <c r="Q12" s="2">
        <f>(P12/9*12)</f>
        <v>48</v>
      </c>
    </row>
    <row r="13" spans="2:17" ht="12.75">
      <c r="B13" s="3" t="s">
        <v>128</v>
      </c>
      <c r="C13" s="2">
        <v>6</v>
      </c>
      <c r="D13" s="2"/>
      <c r="E13" s="2"/>
      <c r="F13" s="2"/>
      <c r="G13" s="2"/>
      <c r="H13" s="2">
        <v>8</v>
      </c>
      <c r="I13" s="2"/>
      <c r="J13" s="2">
        <v>8</v>
      </c>
      <c r="K13" s="2"/>
      <c r="L13" s="2"/>
      <c r="M13" s="2"/>
      <c r="N13" s="2">
        <v>0</v>
      </c>
      <c r="O13" s="2"/>
      <c r="P13" s="2">
        <f>SUM(C13:O13)</f>
        <v>22</v>
      </c>
      <c r="Q13" s="2">
        <f>(P13/9*12)</f>
        <v>29.333333333333336</v>
      </c>
    </row>
    <row r="14" spans="2:17" ht="12.75">
      <c r="B14" s="3" t="s">
        <v>129</v>
      </c>
      <c r="C14" s="2"/>
      <c r="D14" s="2"/>
      <c r="E14" s="2"/>
      <c r="F14" s="2">
        <v>18</v>
      </c>
      <c r="G14" s="2">
        <v>1</v>
      </c>
      <c r="H14" s="2"/>
      <c r="I14" s="2"/>
      <c r="J14" s="2"/>
      <c r="K14" s="2"/>
      <c r="L14" s="2"/>
      <c r="M14" s="2"/>
      <c r="N14" s="2">
        <v>0</v>
      </c>
      <c r="O14" s="2"/>
      <c r="P14" s="2">
        <f>SUM(C14:O14)</f>
        <v>19</v>
      </c>
      <c r="Q14" s="2">
        <f>(P14/9*12)</f>
        <v>25.333333333333336</v>
      </c>
    </row>
    <row r="15" spans="2:17" ht="12.75"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f>SUM(C15:O15)</f>
        <v>0</v>
      </c>
      <c r="Q15" s="2">
        <f>(P15/7*12)</f>
        <v>0</v>
      </c>
    </row>
    <row r="16" spans="2:17" ht="12.75">
      <c r="B16" s="4" t="s">
        <v>130</v>
      </c>
      <c r="C16" s="1">
        <f aca="true" t="shared" si="0" ref="C16:P16">SUM(C11:C15)</f>
        <v>6</v>
      </c>
      <c r="D16" s="1">
        <f t="shared" si="0"/>
        <v>4</v>
      </c>
      <c r="E16" s="1">
        <f t="shared" si="0"/>
        <v>8</v>
      </c>
      <c r="F16" s="1">
        <f t="shared" si="0"/>
        <v>28</v>
      </c>
      <c r="G16" s="1">
        <f t="shared" si="0"/>
        <v>8</v>
      </c>
      <c r="H16" s="1">
        <f t="shared" si="0"/>
        <v>16</v>
      </c>
      <c r="I16" s="1">
        <f t="shared" si="0"/>
        <v>0</v>
      </c>
      <c r="J16" s="1">
        <f t="shared" si="0"/>
        <v>10</v>
      </c>
      <c r="K16" s="1">
        <f t="shared" si="0"/>
        <v>5</v>
      </c>
      <c r="L16" s="1">
        <f t="shared" si="0"/>
        <v>1</v>
      </c>
      <c r="M16" s="1">
        <f t="shared" si="0"/>
        <v>1</v>
      </c>
      <c r="N16" s="1">
        <f t="shared" si="0"/>
        <v>0</v>
      </c>
      <c r="O16" s="1">
        <f t="shared" si="0"/>
        <v>5</v>
      </c>
      <c r="P16" s="1">
        <f t="shared" si="0"/>
        <v>92</v>
      </c>
      <c r="Q16" s="2">
        <f>(P16/9*12)</f>
        <v>122.66666666666666</v>
      </c>
    </row>
    <row r="19" ht="12.75">
      <c r="B19" t="s">
        <v>131</v>
      </c>
    </row>
    <row r="20" spans="2:15" ht="14.25">
      <c r="B20" s="19" t="s">
        <v>132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2:16" ht="12.75">
      <c r="B21" s="7" t="s">
        <v>133</v>
      </c>
      <c r="C21" s="7" t="s">
        <v>134</v>
      </c>
      <c r="D21" s="7" t="s">
        <v>135</v>
      </c>
      <c r="E21" s="7" t="s">
        <v>136</v>
      </c>
      <c r="F21" s="7" t="s">
        <v>137</v>
      </c>
      <c r="G21" s="7" t="s">
        <v>138</v>
      </c>
      <c r="H21" s="7" t="s">
        <v>139</v>
      </c>
      <c r="I21" s="7" t="s">
        <v>140</v>
      </c>
      <c r="J21" s="7" t="s">
        <v>141</v>
      </c>
      <c r="K21" s="7" t="s">
        <v>142</v>
      </c>
      <c r="L21" s="7" t="s">
        <v>143</v>
      </c>
      <c r="M21" s="7" t="s">
        <v>144</v>
      </c>
      <c r="N21" s="7" t="s">
        <v>145</v>
      </c>
      <c r="O21" s="7" t="s">
        <v>146</v>
      </c>
      <c r="P21" s="7" t="s">
        <v>147</v>
      </c>
    </row>
    <row r="22" spans="2:16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2:17" ht="12.75">
      <c r="B23" s="3" t="s">
        <v>148</v>
      </c>
      <c r="C23" s="2"/>
      <c r="D23" s="2"/>
      <c r="E23" s="2">
        <v>8</v>
      </c>
      <c r="F23" s="2"/>
      <c r="G23" s="2"/>
      <c r="H23" s="2">
        <v>1</v>
      </c>
      <c r="I23" s="2"/>
      <c r="J23" s="2"/>
      <c r="K23" s="2"/>
      <c r="L23" s="2"/>
      <c r="M23" s="2">
        <v>1</v>
      </c>
      <c r="N23" s="2"/>
      <c r="O23" s="2">
        <v>5</v>
      </c>
      <c r="P23" s="2">
        <f>SUM(C23:O23)</f>
        <v>15</v>
      </c>
      <c r="Q23" s="2">
        <f>(P23/9*12)</f>
        <v>20</v>
      </c>
    </row>
    <row r="24" spans="2:17" ht="12.75">
      <c r="B24" s="3" t="s">
        <v>149</v>
      </c>
      <c r="C24" s="2"/>
      <c r="D24" s="2">
        <v>4</v>
      </c>
      <c r="E24" s="2"/>
      <c r="F24" s="2">
        <v>10</v>
      </c>
      <c r="G24" s="2">
        <v>7</v>
      </c>
      <c r="H24" s="2">
        <v>7</v>
      </c>
      <c r="I24" s="2"/>
      <c r="J24" s="2">
        <v>2</v>
      </c>
      <c r="K24" s="2">
        <v>5</v>
      </c>
      <c r="L24" s="2">
        <v>1</v>
      </c>
      <c r="M24" s="2"/>
      <c r="N24" s="2"/>
      <c r="O24" s="2"/>
      <c r="P24" s="2">
        <f>SUM(C24:O24)</f>
        <v>36</v>
      </c>
      <c r="Q24" s="2">
        <f>(P24/9*12)</f>
        <v>48</v>
      </c>
    </row>
    <row r="25" spans="2:17" ht="12.75">
      <c r="B25" s="3" t="s">
        <v>150</v>
      </c>
      <c r="C25" s="2"/>
      <c r="D25" s="2"/>
      <c r="E25" s="2"/>
      <c r="F25" s="2">
        <v>1</v>
      </c>
      <c r="G25" s="2">
        <v>2</v>
      </c>
      <c r="H25" s="2">
        <v>10</v>
      </c>
      <c r="I25" s="2">
        <v>7</v>
      </c>
      <c r="J25" s="2">
        <v>15</v>
      </c>
      <c r="K25" s="2">
        <v>2</v>
      </c>
      <c r="L25" s="2">
        <v>11</v>
      </c>
      <c r="M25" s="2">
        <v>4</v>
      </c>
      <c r="N25" s="2">
        <v>8</v>
      </c>
      <c r="O25" s="2"/>
      <c r="P25" s="2">
        <f>SUM(C25:O25)</f>
        <v>60</v>
      </c>
      <c r="Q25" s="2">
        <f>(P25/9*12)</f>
        <v>80</v>
      </c>
    </row>
    <row r="26" spans="2:17" ht="12.75">
      <c r="B26" s="3" t="s">
        <v>151</v>
      </c>
      <c r="C26" s="2"/>
      <c r="D26" s="2"/>
      <c r="E26" s="2"/>
      <c r="F26" s="2">
        <v>18</v>
      </c>
      <c r="G26" s="2">
        <v>1</v>
      </c>
      <c r="H26" s="2"/>
      <c r="I26" s="2"/>
      <c r="J26" s="2"/>
      <c r="K26" s="2"/>
      <c r="L26" s="2"/>
      <c r="M26" s="2"/>
      <c r="N26" s="2"/>
      <c r="O26" s="2"/>
      <c r="P26" s="2">
        <f>SUM(C26:O26)</f>
        <v>19</v>
      </c>
      <c r="Q26" s="2">
        <f>(P26/9*12)</f>
        <v>25.333333333333336</v>
      </c>
    </row>
    <row r="27" spans="2:17" ht="12.75"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f>SUM(C27:O27)</f>
        <v>0</v>
      </c>
      <c r="Q27" s="2">
        <f>(P27/7*12)</f>
        <v>0</v>
      </c>
    </row>
    <row r="28" spans="2:17" ht="12.75">
      <c r="B28" s="4" t="s">
        <v>152</v>
      </c>
      <c r="C28" s="1">
        <f aca="true" t="shared" si="1" ref="C28:P28">SUM(C23:C27)</f>
        <v>0</v>
      </c>
      <c r="D28" s="1">
        <f t="shared" si="1"/>
        <v>4</v>
      </c>
      <c r="E28" s="1">
        <f t="shared" si="1"/>
        <v>8</v>
      </c>
      <c r="F28" s="1">
        <f t="shared" si="1"/>
        <v>29</v>
      </c>
      <c r="G28" s="1">
        <f t="shared" si="1"/>
        <v>10</v>
      </c>
      <c r="H28" s="1">
        <f t="shared" si="1"/>
        <v>18</v>
      </c>
      <c r="I28" s="1">
        <f t="shared" si="1"/>
        <v>7</v>
      </c>
      <c r="J28" s="1">
        <f t="shared" si="1"/>
        <v>17</v>
      </c>
      <c r="K28" s="1">
        <f t="shared" si="1"/>
        <v>7</v>
      </c>
      <c r="L28" s="1">
        <f t="shared" si="1"/>
        <v>12</v>
      </c>
      <c r="M28" s="1">
        <f t="shared" si="1"/>
        <v>5</v>
      </c>
      <c r="N28" s="1">
        <f t="shared" si="1"/>
        <v>8</v>
      </c>
      <c r="O28" s="1">
        <f t="shared" si="1"/>
        <v>5</v>
      </c>
      <c r="P28" s="1">
        <f t="shared" si="1"/>
        <v>130</v>
      </c>
      <c r="Q28" s="2">
        <f>(P28/9*12)</f>
        <v>173.33333333333334</v>
      </c>
    </row>
  </sheetData>
  <sheetProtection/>
  <mergeCells count="6">
    <mergeCell ref="B6:P6"/>
    <mergeCell ref="B20:O20"/>
    <mergeCell ref="B1:P1"/>
    <mergeCell ref="B2:P2"/>
    <mergeCell ref="B4:P4"/>
    <mergeCell ref="B5:P5"/>
  </mergeCells>
  <printOptions/>
  <pageMargins left="0.7875" right="0.7875" top="0.39375" bottom="0.39375" header="0.09861111111111112" footer="0.09861111111111112"/>
  <pageSetup fitToHeight="0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2:I31"/>
  <sheetViews>
    <sheetView tabSelected="1" zoomScalePageLayoutView="0" workbookViewId="0" topLeftCell="A1">
      <selection activeCell="K29" sqref="K29"/>
    </sheetView>
  </sheetViews>
  <sheetFormatPr defaultColWidth="11.57421875" defaultRowHeight="12.75"/>
  <cols>
    <col min="1" max="4" width="8.28125" style="0" customWidth="1"/>
    <col min="5" max="5" width="17.421875" style="0" customWidth="1"/>
    <col min="6" max="9" width="12.7109375" style="0" customWidth="1"/>
    <col min="10" max="10" width="7.421875" style="0" customWidth="1"/>
  </cols>
  <sheetData>
    <row r="2" spans="5:9" ht="12.75">
      <c r="E2" s="21" t="s">
        <v>153</v>
      </c>
      <c r="F2" s="21"/>
      <c r="G2" s="21"/>
      <c r="H2" s="21"/>
      <c r="I2" s="21"/>
    </row>
    <row r="3" spans="5:9" ht="12.75">
      <c r="E3" s="20" t="s">
        <v>154</v>
      </c>
      <c r="F3" s="18"/>
      <c r="G3" s="18"/>
      <c r="H3" s="18"/>
      <c r="I3" s="18"/>
    </row>
    <row r="4" spans="5:9" ht="12.75">
      <c r="E4" s="14"/>
      <c r="F4" s="13"/>
      <c r="G4" s="13"/>
      <c r="H4" s="13"/>
      <c r="I4" s="13"/>
    </row>
    <row r="5" spans="5:9" ht="12.75">
      <c r="E5" s="18" t="s">
        <v>2</v>
      </c>
      <c r="F5" s="18"/>
      <c r="G5" s="18"/>
      <c r="H5" s="18"/>
      <c r="I5" s="18"/>
    </row>
    <row r="6" spans="5:9" ht="12.75">
      <c r="E6" s="18" t="s">
        <v>3</v>
      </c>
      <c r="F6" s="18"/>
      <c r="G6" s="18"/>
      <c r="H6" s="18"/>
      <c r="I6" s="18"/>
    </row>
    <row r="7" spans="5:9" ht="12.75">
      <c r="E7" s="20" t="s">
        <v>158</v>
      </c>
      <c r="F7" s="18"/>
      <c r="G7" s="18"/>
      <c r="H7" s="18"/>
      <c r="I7" s="18"/>
    </row>
    <row r="8" spans="5:9" ht="12.75">
      <c r="E8" s="14"/>
      <c r="F8" s="13"/>
      <c r="G8" s="13"/>
      <c r="H8" s="13"/>
      <c r="I8" s="13"/>
    </row>
    <row r="9" spans="5:9" ht="19.5" customHeight="1">
      <c r="E9" s="11" t="s">
        <v>6</v>
      </c>
      <c r="F9" s="8" t="s">
        <v>155</v>
      </c>
      <c r="G9" s="8" t="s">
        <v>156</v>
      </c>
      <c r="H9" s="8" t="s">
        <v>157</v>
      </c>
      <c r="I9" s="8" t="s">
        <v>20</v>
      </c>
    </row>
    <row r="10" spans="5:9" ht="19.5" customHeight="1">
      <c r="E10" s="10"/>
      <c r="F10" s="3"/>
      <c r="G10" s="3"/>
      <c r="H10" s="3"/>
      <c r="I10" s="16"/>
    </row>
    <row r="11" spans="5:9" ht="19.5" customHeight="1">
      <c r="E11" s="3" t="s">
        <v>23</v>
      </c>
      <c r="F11" s="2">
        <v>0</v>
      </c>
      <c r="G11" s="2">
        <v>0</v>
      </c>
      <c r="H11" s="2">
        <v>0</v>
      </c>
      <c r="I11" s="16">
        <f>SUM(F11:H11)</f>
        <v>0</v>
      </c>
    </row>
    <row r="12" spans="5:9" ht="19.5" customHeight="1">
      <c r="E12" s="3" t="s">
        <v>24</v>
      </c>
      <c r="F12" s="2">
        <v>4</v>
      </c>
      <c r="G12" s="2">
        <v>11</v>
      </c>
      <c r="H12" s="2">
        <v>9</v>
      </c>
      <c r="I12" s="16">
        <f>SUM(F12:H12)</f>
        <v>24</v>
      </c>
    </row>
    <row r="13" spans="5:9" ht="19.5" customHeight="1">
      <c r="E13" s="3" t="s">
        <v>25</v>
      </c>
      <c r="F13" s="2">
        <v>0</v>
      </c>
      <c r="G13" s="2">
        <v>0</v>
      </c>
      <c r="H13" s="2">
        <v>0</v>
      </c>
      <c r="I13" s="16">
        <f>SUM(F13:H13)</f>
        <v>0</v>
      </c>
    </row>
    <row r="14" spans="5:9" ht="19.5" customHeight="1">
      <c r="E14" s="9"/>
      <c r="F14" s="2"/>
      <c r="G14" s="2"/>
      <c r="H14" s="2"/>
      <c r="I14" s="16"/>
    </row>
    <row r="15" spans="5:9" ht="19.5" customHeight="1">
      <c r="E15" s="17" t="s">
        <v>20</v>
      </c>
      <c r="F15" s="15">
        <f>SUM(F11:F14)</f>
        <v>4</v>
      </c>
      <c r="G15" s="15">
        <f>SUM(G11:G14)</f>
        <v>11</v>
      </c>
      <c r="H15" s="15">
        <f>SUM(H11:H14)</f>
        <v>9</v>
      </c>
      <c r="I15" s="15">
        <f>SUM(I11:I14)</f>
        <v>24</v>
      </c>
    </row>
    <row r="16" spans="5:9" ht="12.75">
      <c r="E16" s="14"/>
      <c r="F16" s="13"/>
      <c r="G16" s="13"/>
      <c r="H16" s="13"/>
      <c r="I16" s="13"/>
    </row>
    <row r="17" spans="5:9" ht="12.75">
      <c r="E17" s="14"/>
      <c r="F17" s="13"/>
      <c r="G17" s="13"/>
      <c r="H17" s="13"/>
      <c r="I17" s="13"/>
    </row>
    <row r="18" spans="5:9" ht="12.75">
      <c r="E18" s="14"/>
      <c r="F18" s="13"/>
      <c r="G18" s="13"/>
      <c r="H18" s="13"/>
      <c r="I18" s="13"/>
    </row>
    <row r="19" spans="5:9" ht="12.75">
      <c r="E19" s="14"/>
      <c r="F19" s="13"/>
      <c r="G19" s="13"/>
      <c r="H19" s="13"/>
      <c r="I19" s="13"/>
    </row>
    <row r="20" spans="5:9" ht="12.75">
      <c r="E20" s="14"/>
      <c r="F20" s="13"/>
      <c r="G20" s="13"/>
      <c r="H20" s="13"/>
      <c r="I20" s="13"/>
    </row>
    <row r="21" spans="5:9" ht="12.75">
      <c r="E21" s="14"/>
      <c r="F21" s="13"/>
      <c r="G21" s="13"/>
      <c r="H21" s="13"/>
      <c r="I21" s="13"/>
    </row>
    <row r="22" spans="5:9" ht="12.75">
      <c r="E22" s="14"/>
      <c r="F22" s="13"/>
      <c r="G22" s="13"/>
      <c r="H22" s="13"/>
      <c r="I22" s="13"/>
    </row>
    <row r="23" spans="5:9" ht="12.75">
      <c r="E23" s="14"/>
      <c r="F23" s="13"/>
      <c r="G23" s="13"/>
      <c r="H23" s="13"/>
      <c r="I23" s="13"/>
    </row>
    <row r="24" spans="5:9" ht="12.75">
      <c r="E24" s="14"/>
      <c r="F24" s="13"/>
      <c r="G24" s="13"/>
      <c r="H24" s="13"/>
      <c r="I24" s="13"/>
    </row>
    <row r="25" spans="5:9" ht="12.75">
      <c r="E25" s="14"/>
      <c r="F25" s="13"/>
      <c r="G25" s="13"/>
      <c r="H25" s="13"/>
      <c r="I25" s="13"/>
    </row>
    <row r="26" spans="5:9" ht="12.75">
      <c r="E26" s="14"/>
      <c r="F26" s="13"/>
      <c r="G26" s="13"/>
      <c r="H26" s="13"/>
      <c r="I26" s="13"/>
    </row>
    <row r="27" spans="5:9" ht="12.75">
      <c r="E27" s="14"/>
      <c r="F27" s="13"/>
      <c r="G27" s="13"/>
      <c r="H27" s="13"/>
      <c r="I27" s="13"/>
    </row>
    <row r="28" spans="5:9" ht="12.75">
      <c r="E28" s="14"/>
      <c r="F28" s="13"/>
      <c r="G28" s="13"/>
      <c r="H28" s="13"/>
      <c r="I28" s="13"/>
    </row>
    <row r="30" ht="12.75">
      <c r="E30" s="12"/>
    </row>
    <row r="31" ht="12.75">
      <c r="E31" s="12"/>
    </row>
  </sheetData>
  <sheetProtection/>
  <mergeCells count="5">
    <mergeCell ref="E2:I2"/>
    <mergeCell ref="E3:I3"/>
    <mergeCell ref="E5:I5"/>
    <mergeCell ref="E6:I6"/>
    <mergeCell ref="E7:I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ghernandezp</cp:lastModifiedBy>
  <cp:lastPrinted>2017-04-10T23:46:39Z</cp:lastPrinted>
  <dcterms:created xsi:type="dcterms:W3CDTF">1999-01-01T22:42:13Z</dcterms:created>
  <dcterms:modified xsi:type="dcterms:W3CDTF">2017-10-17T01:55:08Z</dcterms:modified>
  <cp:category/>
  <cp:version/>
  <cp:contentType/>
  <cp:contentStatus/>
  <cp:revision>229</cp:revision>
</cp:coreProperties>
</file>