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-120" yWindow="885" windowWidth="29040" windowHeight="14835"/>
  </bookViews>
  <sheets>
    <sheet name="Estadística" sheetId="8" r:id="rId1"/>
    <sheet name="ABRIL 2019" sheetId="22" r:id="rId2"/>
    <sheet name="MAYO 2019" sheetId="23" r:id="rId3"/>
    <sheet name="JUNIO 2019" sheetId="24" r:id="rId4"/>
  </sheets>
  <definedNames>
    <definedName name="_xlnm._FilterDatabase" localSheetId="0" hidden="1">Estadística!$A$35:$O$56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23" l="1"/>
  <c r="L17" i="23"/>
  <c r="J17" i="23"/>
  <c r="I17" i="23"/>
  <c r="H17" i="23"/>
  <c r="G17" i="23"/>
  <c r="F17" i="23"/>
  <c r="E17" i="23"/>
  <c r="K15" i="23"/>
  <c r="K18" i="23" s="1"/>
  <c r="K13" i="23"/>
  <c r="K11" i="23"/>
  <c r="K10" i="23"/>
  <c r="K9" i="23"/>
  <c r="K17" i="23" s="1"/>
  <c r="J13" i="24" l="1"/>
  <c r="I13" i="24"/>
  <c r="K13" i="24" s="1"/>
  <c r="H13" i="24"/>
  <c r="G13" i="24"/>
  <c r="F13" i="24"/>
  <c r="E13" i="24"/>
  <c r="K12" i="24"/>
  <c r="K11" i="24"/>
  <c r="K10" i="24"/>
  <c r="K9" i="24"/>
  <c r="L18" i="22" l="1"/>
  <c r="J17" i="22"/>
  <c r="I17" i="22"/>
  <c r="H17" i="22"/>
  <c r="G17" i="22"/>
  <c r="F17" i="22"/>
  <c r="E17" i="22"/>
  <c r="K14" i="22"/>
  <c r="K11" i="22"/>
  <c r="K9" i="22"/>
  <c r="K18" i="22" s="1"/>
  <c r="K17" i="22" l="1"/>
  <c r="O39" i="8" l="1"/>
  <c r="J11" i="8"/>
  <c r="C11" i="8"/>
  <c r="I11" i="8"/>
  <c r="H11" i="8"/>
  <c r="G11" i="8"/>
  <c r="F11" i="8"/>
  <c r="E11" i="8"/>
  <c r="D11" i="8"/>
  <c r="O54" i="8"/>
  <c r="K56" i="8"/>
  <c r="O52" i="8"/>
  <c r="O53" i="8"/>
  <c r="O51" i="8"/>
  <c r="O50" i="8"/>
  <c r="O49" i="8" l="1"/>
  <c r="O48" i="8"/>
  <c r="O47" i="8"/>
  <c r="I28" i="8" l="1"/>
  <c r="I29" i="8"/>
  <c r="I30" i="8"/>
  <c r="I31" i="8"/>
  <c r="I27" i="8"/>
  <c r="I22" i="8"/>
  <c r="I23" i="8"/>
  <c r="I24" i="8"/>
  <c r="I21" i="8"/>
  <c r="I17" i="8"/>
  <c r="I15" i="8"/>
  <c r="I16" i="8"/>
  <c r="I14" i="8"/>
  <c r="I3" i="8"/>
  <c r="I4" i="8"/>
  <c r="N56" i="8" l="1"/>
  <c r="O37" i="8"/>
  <c r="O38" i="8"/>
  <c r="O40" i="8"/>
  <c r="O41" i="8"/>
  <c r="O42" i="8"/>
  <c r="O43" i="8"/>
  <c r="O44" i="8"/>
  <c r="O45" i="8"/>
  <c r="O46" i="8"/>
  <c r="O55" i="8"/>
  <c r="O36" i="8"/>
  <c r="M56" i="8"/>
  <c r="L56" i="8"/>
  <c r="J56" i="8"/>
  <c r="I56" i="8"/>
  <c r="H56" i="8"/>
  <c r="G56" i="8"/>
  <c r="F56" i="8"/>
  <c r="E56" i="8"/>
  <c r="D56" i="8"/>
  <c r="C56" i="8"/>
  <c r="F5" i="8"/>
  <c r="O56" i="8" l="1"/>
  <c r="H5" i="8" l="1"/>
  <c r="G5" i="8"/>
  <c r="E5" i="8"/>
  <c r="D5" i="8"/>
  <c r="C5" i="8"/>
  <c r="J5" i="8"/>
  <c r="I5" i="8" l="1"/>
</calcChain>
</file>

<file path=xl/sharedStrings.xml><?xml version="1.0" encoding="utf-8"?>
<sst xmlns="http://schemas.openxmlformats.org/spreadsheetml/2006/main" count="196" uniqueCount="101">
  <si>
    <t>Omisión de cuidado</t>
  </si>
  <si>
    <t>Discriminación</t>
  </si>
  <si>
    <t>Mayo</t>
  </si>
  <si>
    <t>Abril</t>
  </si>
  <si>
    <t>Violencia en el noviazgo</t>
  </si>
  <si>
    <t>Totales</t>
  </si>
  <si>
    <t>Niñas</t>
  </si>
  <si>
    <t>Niños</t>
  </si>
  <si>
    <t>Adol. Niñas</t>
  </si>
  <si>
    <t>Mujeres</t>
  </si>
  <si>
    <t>Hombres</t>
  </si>
  <si>
    <t>Total solicitantes</t>
  </si>
  <si>
    <t>Junio</t>
  </si>
  <si>
    <t>Temas</t>
  </si>
  <si>
    <t>Total</t>
  </si>
  <si>
    <t>N°</t>
  </si>
  <si>
    <t>Redes sociales</t>
  </si>
  <si>
    <t>Medidas básicas de seguridad</t>
  </si>
  <si>
    <t>Violencia familiar</t>
  </si>
  <si>
    <t>Primer trimestre</t>
  </si>
  <si>
    <t>Adol. Niños</t>
  </si>
  <si>
    <t>Total Participantes</t>
  </si>
  <si>
    <t>Enero</t>
  </si>
  <si>
    <t>Febrero</t>
  </si>
  <si>
    <t>Marzo</t>
  </si>
  <si>
    <t>Segundo trimestre</t>
  </si>
  <si>
    <t>Tercer trimestre</t>
  </si>
  <si>
    <t>Cuarto trimestre</t>
  </si>
  <si>
    <t>Julio</t>
  </si>
  <si>
    <t>Agosto</t>
  </si>
  <si>
    <t>Septiembre</t>
  </si>
  <si>
    <t>Trata de personas</t>
  </si>
  <si>
    <t>Octubre</t>
  </si>
  <si>
    <t>Noviembre</t>
  </si>
  <si>
    <t>Diciembre</t>
  </si>
  <si>
    <t>Feminicidio</t>
  </si>
  <si>
    <t>CENTRO ESTATAL DE ATENCION A LAS VICTIMAS DEL DELITO</t>
  </si>
  <si>
    <t>No.</t>
  </si>
  <si>
    <t>FECHA</t>
  </si>
  <si>
    <t>LUGAR</t>
  </si>
  <si>
    <t>TEMA</t>
  </si>
  <si>
    <t>NIÑAS</t>
  </si>
  <si>
    <t>NIÑOS</t>
  </si>
  <si>
    <t>ADOLESCENTES</t>
  </si>
  <si>
    <t>MUJERES</t>
  </si>
  <si>
    <t>HOMBRES</t>
  </si>
  <si>
    <t>NÚMERO DE PARTICIPANTES POR PLÁTICA</t>
  </si>
  <si>
    <t>NÚMERO DE SOLICITANTES POR PLÁTICA</t>
  </si>
  <si>
    <t>Omisión de Cuidado</t>
  </si>
  <si>
    <t>TOTALES:</t>
  </si>
  <si>
    <t>Trata de Personas</t>
  </si>
  <si>
    <t xml:space="preserve">Prevención de delitos en el ámbito escolar </t>
  </si>
  <si>
    <t>Total Anual</t>
  </si>
  <si>
    <t>Adol.Niñas</t>
  </si>
  <si>
    <t>Adol.Niños</t>
  </si>
  <si>
    <t>OFICINA DE VINCULACIÓN INTERINSTITUCIONAL Y PREVENCIÓN DEL DELITO</t>
  </si>
  <si>
    <t>Consumo de sustancias y la comisión del delito</t>
  </si>
  <si>
    <t>Convivencia sana-valores</t>
  </si>
  <si>
    <t>Pornografía</t>
  </si>
  <si>
    <t>Lotería del embarazo no planeado</t>
  </si>
  <si>
    <t>Delitos sexuales</t>
  </si>
  <si>
    <t>Delitos de Violencia de género</t>
  </si>
  <si>
    <t>Valores sociales y desigualdad de género</t>
  </si>
  <si>
    <t>Padres de adolescentes en riesgo</t>
  </si>
  <si>
    <t xml:space="preserve">Acoso escolar </t>
  </si>
  <si>
    <t>Derechos de NNyA</t>
  </si>
  <si>
    <t>Servicios del CEAVD</t>
  </si>
  <si>
    <t>Esc. Prim. José Joaquín de Herrera Xalapa, Ver.</t>
  </si>
  <si>
    <t>Prevención de delitos en el ámbito escolar</t>
  </si>
  <si>
    <t>Esc. Prim. Eduardo Coronel Almolonga, Ver.</t>
  </si>
  <si>
    <t>Instituto Tecnológico de Veracruz, Ver.</t>
  </si>
  <si>
    <t>Prevención de delitos en Redes Sociales.</t>
  </si>
  <si>
    <t>Bachilleres Reforma Xalapa</t>
  </si>
  <si>
    <t>Instituto Municipal de la Mujer Ixhuacan de los Reyes</t>
  </si>
  <si>
    <t>SEDESOL (Unidad de Género)</t>
  </si>
  <si>
    <t>Valores sociales, delitos y desigualdad de género</t>
  </si>
  <si>
    <t>Secretaría de Trabajo y Previsión Social</t>
  </si>
  <si>
    <t>Violencia Familiar en Niñas, Niños y Adolescentes</t>
  </si>
  <si>
    <t>Instituto Xallapan Bachillerato</t>
  </si>
  <si>
    <t>ABRIL 2019</t>
  </si>
  <si>
    <t>Sindicato Magisterial Veracruzano</t>
  </si>
  <si>
    <t>Prevención de Delitos en el Ámbito Escolar</t>
  </si>
  <si>
    <t>Centro de Desarrollo Infantil CANICAS</t>
  </si>
  <si>
    <t>Omisión de cuidados</t>
  </si>
  <si>
    <t>Secretaría de Educación de Veracruz</t>
  </si>
  <si>
    <t>El consumo de sustancias adictivas y la comisión de delitos</t>
  </si>
  <si>
    <t>Omisión de cuidados para Docentes</t>
  </si>
  <si>
    <t>TOTAL:</t>
  </si>
  <si>
    <t xml:space="preserve">OFICINA DE VINCULACIÓN INTERINSTITUCIONAL </t>
  </si>
  <si>
    <t>JUNIO 2019</t>
  </si>
  <si>
    <t>MAYO 2019</t>
  </si>
  <si>
    <t>Esc. Telesec. José Calazán León</t>
  </si>
  <si>
    <t>Instituto Mpal., de la Mujer de Zongolica</t>
  </si>
  <si>
    <t>Padres de Adolescentes en Riesgo</t>
  </si>
  <si>
    <t>Esc. Telesec. Venustiano Carranza</t>
  </si>
  <si>
    <t>Taller Lotería del Embarazo No planeado</t>
  </si>
  <si>
    <t>Esc. Prim. José Vasconcelos</t>
  </si>
  <si>
    <t>Esc. Prim. Guillermo Hernández Castellanos</t>
  </si>
  <si>
    <t>Acoso escolar / Bullying.</t>
  </si>
  <si>
    <t>Esc. Prim. Ignacio Aldama</t>
  </si>
  <si>
    <t>Zona Escolar 064 de la SEV, acciones PNCE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</si>
</sst>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8"/>
      <color theme="1"/>
      <name val="Arial"/>
      <family val="2"/>
    </font>
    <font>
      <b/>
      <sz val="10"/>
      <name val="Neo Sans Pro"/>
      <family val="2"/>
    </font>
    <font>
      <b/>
      <sz val="12"/>
      <color theme="1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533400</xdr:colOff>
      <xdr:row>5</xdr:row>
      <xdr:rowOff>19050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="" xmlns:a16="http://schemas.microsoft.com/office/drawing/2014/main" id="{CCD27CDB-DA64-4F80-8CE3-6AA8E0E796E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04775"/>
          <a:ext cx="8286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38100</xdr:rowOff>
    </xdr:from>
    <xdr:to>
      <xdr:col>1</xdr:col>
      <xdr:colOff>371475</xdr:colOff>
      <xdr:row>5</xdr:row>
      <xdr:rowOff>38100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="" xmlns:a16="http://schemas.microsoft.com/office/drawing/2014/main" id="{D5790C07-877E-4A5D-8B94-5880F3FA1EE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875" y="38100"/>
          <a:ext cx="7302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231775</xdr:colOff>
      <xdr:row>0</xdr:row>
      <xdr:rowOff>57151</xdr:rowOff>
    </xdr:from>
    <xdr:to>
      <xdr:col>1</xdr:col>
      <xdr:colOff>152400</xdr:colOff>
      <xdr:row>4</xdr:row>
      <xdr:rowOff>114301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="" xmlns:a16="http://schemas.microsoft.com/office/drawing/2014/main" id="{C41CAAD8-3951-4EF3-A0AD-3E6C901AF72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775" y="57151"/>
          <a:ext cx="558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topLeftCell="A10" zoomScaleNormal="130" zoomScaleSheetLayoutView="100" workbookViewId="0">
      <selection activeCell="D46" sqref="D46"/>
    </sheetView>
  </sheetViews>
  <sheetFormatPr baseColWidth="10" defaultRowHeight="14.25" x14ac:dyDescent="0.2"/>
  <cols>
    <col min="1" max="1" width="8.140625" style="1" customWidth="1"/>
    <col min="2" max="2" width="47" style="1" customWidth="1"/>
    <col min="3" max="8" width="12.7109375" style="1" customWidth="1"/>
    <col min="9" max="9" width="17.85546875" style="1" customWidth="1"/>
    <col min="10" max="10" width="18.42578125" style="1" customWidth="1"/>
    <col min="11" max="11" width="17.5703125" style="1" customWidth="1"/>
    <col min="12" max="13" width="12.7109375" style="1" customWidth="1"/>
    <col min="14" max="14" width="10.42578125" style="1" customWidth="1"/>
    <col min="15" max="15" width="18.85546875" style="1" customWidth="1"/>
    <col min="16" max="16" width="18" style="1" customWidth="1"/>
    <col min="17" max="16384" width="11.42578125" style="1"/>
  </cols>
  <sheetData>
    <row r="1" spans="1:16" ht="43.5" customHeight="1" x14ac:dyDescent="0.2">
      <c r="A1" s="11"/>
      <c r="B1" s="8" t="s">
        <v>19</v>
      </c>
      <c r="C1" s="9" t="s">
        <v>6</v>
      </c>
      <c r="D1" s="9" t="s">
        <v>7</v>
      </c>
      <c r="E1" s="9" t="s">
        <v>8</v>
      </c>
      <c r="F1" s="9" t="s">
        <v>20</v>
      </c>
      <c r="G1" s="9" t="s">
        <v>9</v>
      </c>
      <c r="H1" s="9" t="s">
        <v>10</v>
      </c>
      <c r="I1" s="9" t="s">
        <v>21</v>
      </c>
      <c r="J1" s="9" t="s">
        <v>11</v>
      </c>
    </row>
    <row r="2" spans="1:16" x14ac:dyDescent="0.2">
      <c r="A2" s="11"/>
      <c r="B2" s="3" t="s">
        <v>22</v>
      </c>
      <c r="C2" s="4">
        <v>54</v>
      </c>
      <c r="D2" s="4">
        <v>48</v>
      </c>
      <c r="E2" s="4">
        <v>51</v>
      </c>
      <c r="F2" s="4">
        <v>49</v>
      </c>
      <c r="G2" s="4">
        <v>106</v>
      </c>
      <c r="H2" s="4">
        <v>12</v>
      </c>
      <c r="I2" s="2">
        <v>320</v>
      </c>
      <c r="J2" s="31">
        <v>474</v>
      </c>
    </row>
    <row r="3" spans="1:16" x14ac:dyDescent="0.2">
      <c r="A3" s="11"/>
      <c r="B3" s="3" t="s">
        <v>23</v>
      </c>
      <c r="C3" s="4">
        <v>74</v>
      </c>
      <c r="D3" s="4">
        <v>72</v>
      </c>
      <c r="E3" s="4">
        <v>167</v>
      </c>
      <c r="F3" s="4">
        <v>233</v>
      </c>
      <c r="G3" s="4">
        <v>128</v>
      </c>
      <c r="H3" s="4">
        <v>79</v>
      </c>
      <c r="I3" s="2">
        <f t="shared" ref="I3:I4" si="0">(C3+D3+E3+F3+G3+H3)</f>
        <v>753</v>
      </c>
      <c r="J3" s="31">
        <v>1012</v>
      </c>
    </row>
    <row r="4" spans="1:16" x14ac:dyDescent="0.2">
      <c r="A4" s="11"/>
      <c r="B4" s="3" t="s">
        <v>24</v>
      </c>
      <c r="C4" s="4">
        <v>268</v>
      </c>
      <c r="D4" s="4">
        <v>252</v>
      </c>
      <c r="E4" s="4">
        <v>446</v>
      </c>
      <c r="F4" s="4">
        <v>410</v>
      </c>
      <c r="G4" s="4">
        <v>607</v>
      </c>
      <c r="H4" s="4">
        <v>233</v>
      </c>
      <c r="I4" s="2">
        <f t="shared" si="0"/>
        <v>2216</v>
      </c>
      <c r="J4" s="31">
        <v>2407</v>
      </c>
    </row>
    <row r="5" spans="1:16" x14ac:dyDescent="0.2">
      <c r="A5" s="11"/>
      <c r="B5" s="10" t="s">
        <v>5</v>
      </c>
      <c r="C5" s="2">
        <f t="shared" ref="C5:H5" si="1">SUM(C2:C4)</f>
        <v>396</v>
      </c>
      <c r="D5" s="2">
        <f t="shared" si="1"/>
        <v>372</v>
      </c>
      <c r="E5" s="2">
        <f t="shared" si="1"/>
        <v>664</v>
      </c>
      <c r="F5" s="2">
        <f t="shared" si="1"/>
        <v>692</v>
      </c>
      <c r="G5" s="2">
        <f t="shared" si="1"/>
        <v>841</v>
      </c>
      <c r="H5" s="2">
        <f t="shared" si="1"/>
        <v>324</v>
      </c>
      <c r="I5" s="2">
        <f>(C5+D5+E5+F5+G5+H5)</f>
        <v>3289</v>
      </c>
      <c r="J5" s="31">
        <f>SUM(J2:J4)</f>
        <v>3893</v>
      </c>
    </row>
    <row r="6" spans="1:16" x14ac:dyDescent="0.2">
      <c r="A6" s="11"/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8.5" x14ac:dyDescent="0.2">
      <c r="A7" s="11"/>
      <c r="B7" s="8" t="s">
        <v>25</v>
      </c>
      <c r="C7" s="9" t="s">
        <v>6</v>
      </c>
      <c r="D7" s="9" t="s">
        <v>7</v>
      </c>
      <c r="E7" s="9" t="s">
        <v>8</v>
      </c>
      <c r="F7" s="9" t="s">
        <v>20</v>
      </c>
      <c r="G7" s="9" t="s">
        <v>9</v>
      </c>
      <c r="H7" s="9" t="s">
        <v>10</v>
      </c>
      <c r="I7" s="9" t="s">
        <v>21</v>
      </c>
      <c r="J7" s="9" t="s">
        <v>11</v>
      </c>
    </row>
    <row r="8" spans="1:16" x14ac:dyDescent="0.2">
      <c r="A8" s="11"/>
      <c r="B8" s="3" t="s">
        <v>3</v>
      </c>
      <c r="C8" s="4">
        <v>0</v>
      </c>
      <c r="D8" s="4">
        <v>0</v>
      </c>
      <c r="E8" s="4">
        <v>45</v>
      </c>
      <c r="F8" s="4">
        <v>39</v>
      </c>
      <c r="G8" s="4">
        <v>341</v>
      </c>
      <c r="H8" s="4">
        <v>313</v>
      </c>
      <c r="I8" s="2">
        <v>738</v>
      </c>
      <c r="J8" s="31">
        <v>826</v>
      </c>
    </row>
    <row r="9" spans="1:16" x14ac:dyDescent="0.2">
      <c r="A9" s="11"/>
      <c r="B9" s="3" t="s">
        <v>2</v>
      </c>
      <c r="C9" s="4">
        <v>41</v>
      </c>
      <c r="D9" s="4">
        <v>56</v>
      </c>
      <c r="E9" s="4">
        <v>187</v>
      </c>
      <c r="F9" s="4">
        <v>133</v>
      </c>
      <c r="G9" s="4">
        <v>360</v>
      </c>
      <c r="H9" s="4">
        <v>73</v>
      </c>
      <c r="I9" s="2">
        <v>850</v>
      </c>
      <c r="J9" s="31">
        <v>956</v>
      </c>
    </row>
    <row r="10" spans="1:16" x14ac:dyDescent="0.2">
      <c r="A10" s="11"/>
      <c r="B10" s="3" t="s">
        <v>12</v>
      </c>
      <c r="C10" s="4">
        <v>0</v>
      </c>
      <c r="D10" s="4">
        <v>0</v>
      </c>
      <c r="E10" s="4">
        <v>0</v>
      </c>
      <c r="F10" s="4">
        <v>0</v>
      </c>
      <c r="G10" s="4">
        <v>282</v>
      </c>
      <c r="H10" s="4">
        <v>80</v>
      </c>
      <c r="I10" s="2">
        <v>362</v>
      </c>
      <c r="J10" s="31">
        <v>385</v>
      </c>
    </row>
    <row r="11" spans="1:16" x14ac:dyDescent="0.2">
      <c r="A11" s="11"/>
      <c r="B11" s="10" t="s">
        <v>5</v>
      </c>
      <c r="C11" s="2">
        <f t="shared" ref="C11:J11" si="2">SUM(C8:C10)</f>
        <v>41</v>
      </c>
      <c r="D11" s="2">
        <f t="shared" si="2"/>
        <v>56</v>
      </c>
      <c r="E11" s="2">
        <f t="shared" si="2"/>
        <v>232</v>
      </c>
      <c r="F11" s="2">
        <f t="shared" si="2"/>
        <v>172</v>
      </c>
      <c r="G11" s="2">
        <f t="shared" si="2"/>
        <v>983</v>
      </c>
      <c r="H11" s="2">
        <f t="shared" si="2"/>
        <v>466</v>
      </c>
      <c r="I11" s="2">
        <f t="shared" si="2"/>
        <v>1950</v>
      </c>
      <c r="J11" s="31">
        <f t="shared" si="2"/>
        <v>2167</v>
      </c>
    </row>
    <row r="12" spans="1:16" x14ac:dyDescent="0.2">
      <c r="A12" s="11"/>
      <c r="B12" s="11"/>
      <c r="C12" s="1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28.5" x14ac:dyDescent="0.2">
      <c r="A13" s="11"/>
      <c r="B13" s="8" t="s">
        <v>26</v>
      </c>
      <c r="C13" s="9" t="s">
        <v>6</v>
      </c>
      <c r="D13" s="9" t="s">
        <v>7</v>
      </c>
      <c r="E13" s="9" t="s">
        <v>8</v>
      </c>
      <c r="F13" s="9" t="s">
        <v>20</v>
      </c>
      <c r="G13" s="9" t="s">
        <v>9</v>
      </c>
      <c r="H13" s="9" t="s">
        <v>10</v>
      </c>
      <c r="I13" s="9" t="s">
        <v>21</v>
      </c>
      <c r="J13" s="9" t="s">
        <v>11</v>
      </c>
    </row>
    <row r="14" spans="1:16" x14ac:dyDescent="0.2">
      <c r="A14" s="11"/>
      <c r="B14" s="3" t="s">
        <v>28</v>
      </c>
      <c r="C14" s="4"/>
      <c r="D14" s="4"/>
      <c r="E14" s="4"/>
      <c r="F14" s="4"/>
      <c r="G14" s="4"/>
      <c r="H14" s="4"/>
      <c r="I14" s="2">
        <f>(C14+D14+E14+F14+G14+H14)</f>
        <v>0</v>
      </c>
      <c r="J14" s="12"/>
    </row>
    <row r="15" spans="1:16" x14ac:dyDescent="0.2">
      <c r="A15" s="11"/>
      <c r="B15" s="3" t="s">
        <v>29</v>
      </c>
      <c r="C15" s="4"/>
      <c r="D15" s="4"/>
      <c r="E15" s="4"/>
      <c r="F15" s="4"/>
      <c r="G15" s="4"/>
      <c r="H15" s="4"/>
      <c r="I15" s="2">
        <f t="shared" ref="I15:I16" si="3">(C15+D15+E15+F15+G15+H15)</f>
        <v>0</v>
      </c>
      <c r="J15" s="12"/>
    </row>
    <row r="16" spans="1:16" x14ac:dyDescent="0.2">
      <c r="A16" s="11"/>
      <c r="B16" s="3" t="s">
        <v>30</v>
      </c>
      <c r="C16" s="4"/>
      <c r="D16" s="4"/>
      <c r="E16" s="4"/>
      <c r="F16" s="4"/>
      <c r="G16" s="4"/>
      <c r="H16" s="4"/>
      <c r="I16" s="2">
        <f t="shared" si="3"/>
        <v>0</v>
      </c>
      <c r="J16" s="12"/>
    </row>
    <row r="17" spans="1:16" x14ac:dyDescent="0.2">
      <c r="A17" s="11"/>
      <c r="B17" s="10" t="s">
        <v>5</v>
      </c>
      <c r="C17" s="2"/>
      <c r="D17" s="2"/>
      <c r="E17" s="2"/>
      <c r="F17" s="2"/>
      <c r="G17" s="2"/>
      <c r="H17" s="2"/>
      <c r="I17" s="2">
        <f>(C17+D17+E17+F17+G17+H17)</f>
        <v>0</v>
      </c>
      <c r="J17" s="12"/>
    </row>
    <row r="18" spans="1:16" x14ac:dyDescent="0.2">
      <c r="A18" s="11"/>
      <c r="B18" s="1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2"/>
    </row>
    <row r="19" spans="1:16" x14ac:dyDescent="0.2">
      <c r="A19" s="11"/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2"/>
    </row>
    <row r="20" spans="1:16" ht="28.5" x14ac:dyDescent="0.2">
      <c r="A20" s="11"/>
      <c r="B20" s="8" t="s">
        <v>27</v>
      </c>
      <c r="C20" s="9" t="s">
        <v>6</v>
      </c>
      <c r="D20" s="9" t="s">
        <v>7</v>
      </c>
      <c r="E20" s="9" t="s">
        <v>8</v>
      </c>
      <c r="F20" s="9" t="s">
        <v>20</v>
      </c>
      <c r="G20" s="9" t="s">
        <v>9</v>
      </c>
      <c r="H20" s="9" t="s">
        <v>10</v>
      </c>
      <c r="I20" s="9" t="s">
        <v>21</v>
      </c>
      <c r="J20" s="9" t="s">
        <v>11</v>
      </c>
    </row>
    <row r="21" spans="1:16" x14ac:dyDescent="0.2">
      <c r="A21" s="11"/>
      <c r="B21" s="3" t="s">
        <v>32</v>
      </c>
      <c r="C21" s="4"/>
      <c r="D21" s="4"/>
      <c r="E21" s="4"/>
      <c r="F21" s="4"/>
      <c r="G21" s="4"/>
      <c r="H21" s="4"/>
      <c r="I21" s="2">
        <f>(C21+D21+E21+F21+G21+H21)</f>
        <v>0</v>
      </c>
      <c r="J21" s="2"/>
    </row>
    <row r="22" spans="1:16" x14ac:dyDescent="0.2">
      <c r="A22" s="11"/>
      <c r="B22" s="3" t="s">
        <v>33</v>
      </c>
      <c r="C22" s="4"/>
      <c r="D22" s="4"/>
      <c r="E22" s="4"/>
      <c r="F22" s="4"/>
      <c r="G22" s="4"/>
      <c r="H22" s="4"/>
      <c r="I22" s="2">
        <f t="shared" ref="I22:I24" si="4">(C22+D22+E22+F22+G22+H22)</f>
        <v>0</v>
      </c>
      <c r="J22" s="12"/>
    </row>
    <row r="23" spans="1:16" x14ac:dyDescent="0.2">
      <c r="A23" s="11"/>
      <c r="B23" s="3" t="s">
        <v>34</v>
      </c>
      <c r="C23" s="4"/>
      <c r="D23" s="4"/>
      <c r="E23" s="4"/>
      <c r="F23" s="4"/>
      <c r="G23" s="4"/>
      <c r="H23" s="4"/>
      <c r="I23" s="2">
        <f t="shared" si="4"/>
        <v>0</v>
      </c>
      <c r="J23" s="10"/>
    </row>
    <row r="24" spans="1:16" ht="13.5" customHeight="1" x14ac:dyDescent="0.2">
      <c r="A24" s="11"/>
      <c r="B24" s="24" t="s">
        <v>5</v>
      </c>
      <c r="C24" s="25"/>
      <c r="D24" s="25"/>
      <c r="E24" s="25"/>
      <c r="F24" s="25"/>
      <c r="G24" s="25"/>
      <c r="H24" s="25"/>
      <c r="I24" s="2">
        <f t="shared" si="4"/>
        <v>0</v>
      </c>
      <c r="J24" s="23"/>
    </row>
    <row r="25" spans="1:16" ht="13.5" customHeight="1" x14ac:dyDescent="0.2">
      <c r="A25" s="11"/>
      <c r="B25" s="28"/>
      <c r="C25" s="2"/>
      <c r="D25" s="2"/>
      <c r="E25" s="2"/>
      <c r="F25" s="2"/>
      <c r="G25" s="2"/>
      <c r="H25" s="2"/>
      <c r="I25" s="23"/>
      <c r="J25" s="23"/>
    </row>
    <row r="26" spans="1:16" ht="28.5" x14ac:dyDescent="0.2">
      <c r="A26" s="11"/>
      <c r="B26" s="29" t="s">
        <v>52</v>
      </c>
      <c r="C26" s="30" t="s">
        <v>6</v>
      </c>
      <c r="D26" s="30" t="s">
        <v>7</v>
      </c>
      <c r="E26" s="30" t="s">
        <v>53</v>
      </c>
      <c r="F26" s="30" t="s">
        <v>54</v>
      </c>
      <c r="G26" s="30" t="s">
        <v>9</v>
      </c>
      <c r="H26" s="30" t="s">
        <v>10</v>
      </c>
      <c r="I26" s="9" t="s">
        <v>21</v>
      </c>
      <c r="J26" s="9" t="s">
        <v>11</v>
      </c>
    </row>
    <row r="27" spans="1:16" x14ac:dyDescent="0.2">
      <c r="A27" s="11"/>
      <c r="B27" s="26" t="s">
        <v>19</v>
      </c>
      <c r="C27" s="27"/>
      <c r="D27" s="27"/>
      <c r="E27" s="27"/>
      <c r="F27" s="27"/>
      <c r="G27" s="27"/>
      <c r="H27" s="27"/>
      <c r="I27" s="23">
        <f>(C27+D27+E27+F27+G27+H27)</f>
        <v>0</v>
      </c>
      <c r="J27" s="23"/>
    </row>
    <row r="28" spans="1:16" x14ac:dyDescent="0.2">
      <c r="B28" s="17" t="s">
        <v>25</v>
      </c>
      <c r="C28" s="19"/>
      <c r="D28" s="19"/>
      <c r="E28" s="19"/>
      <c r="F28" s="19"/>
      <c r="G28" s="19"/>
      <c r="H28" s="19"/>
      <c r="I28" s="23">
        <f t="shared" ref="I28:I31" si="5">(C28+D28+E28+F28+G28+H28)</f>
        <v>0</v>
      </c>
      <c r="J28" s="18"/>
    </row>
    <row r="29" spans="1:16" x14ac:dyDescent="0.2">
      <c r="B29" s="17" t="s">
        <v>26</v>
      </c>
      <c r="C29" s="7"/>
      <c r="D29" s="7"/>
      <c r="E29" s="7"/>
      <c r="F29" s="7"/>
      <c r="G29" s="19"/>
      <c r="H29" s="19"/>
      <c r="I29" s="23">
        <f t="shared" si="5"/>
        <v>0</v>
      </c>
      <c r="J29" s="18"/>
    </row>
    <row r="30" spans="1:16" x14ac:dyDescent="0.2">
      <c r="B30" s="17" t="s">
        <v>27</v>
      </c>
      <c r="C30" s="7"/>
      <c r="D30" s="7"/>
      <c r="E30" s="19"/>
      <c r="F30" s="19"/>
      <c r="G30" s="19"/>
      <c r="H30" s="19"/>
      <c r="I30" s="23">
        <f t="shared" si="5"/>
        <v>0</v>
      </c>
      <c r="J30" s="18"/>
    </row>
    <row r="31" spans="1:16" x14ac:dyDescent="0.2">
      <c r="B31" s="10" t="s">
        <v>5</v>
      </c>
      <c r="C31" s="18"/>
      <c r="D31" s="18"/>
      <c r="E31" s="18"/>
      <c r="F31" s="18"/>
      <c r="G31" s="18"/>
      <c r="H31" s="18"/>
      <c r="I31" s="23">
        <f t="shared" si="5"/>
        <v>0</v>
      </c>
      <c r="J31" s="18"/>
    </row>
    <row r="32" spans="1:16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5" spans="1:15" ht="20.100000000000001" customHeight="1" x14ac:dyDescent="0.2">
      <c r="A35" s="8" t="s">
        <v>15</v>
      </c>
      <c r="B35" s="8" t="s">
        <v>13</v>
      </c>
      <c r="C35" s="8" t="s">
        <v>22</v>
      </c>
      <c r="D35" s="8" t="s">
        <v>23</v>
      </c>
      <c r="E35" s="8" t="s">
        <v>24</v>
      </c>
      <c r="F35" s="8" t="s">
        <v>3</v>
      </c>
      <c r="G35" s="8" t="s">
        <v>2</v>
      </c>
      <c r="H35" s="8" t="s">
        <v>12</v>
      </c>
      <c r="I35" s="8" t="s">
        <v>28</v>
      </c>
      <c r="J35" s="8" t="s">
        <v>29</v>
      </c>
      <c r="K35" s="8" t="s">
        <v>30</v>
      </c>
      <c r="L35" s="8" t="s">
        <v>32</v>
      </c>
      <c r="M35" s="8" t="s">
        <v>33</v>
      </c>
      <c r="N35" s="8" t="s">
        <v>34</v>
      </c>
      <c r="O35" s="8" t="s">
        <v>14</v>
      </c>
    </row>
    <row r="36" spans="1:15" ht="24.95" customHeight="1" x14ac:dyDescent="0.2">
      <c r="A36" s="6">
        <v>1</v>
      </c>
      <c r="B36" s="20" t="s">
        <v>0</v>
      </c>
      <c r="C36" s="10">
        <v>1</v>
      </c>
      <c r="D36" s="10">
        <v>2</v>
      </c>
      <c r="E36" s="10">
        <v>4</v>
      </c>
      <c r="F36" s="7">
        <v>0</v>
      </c>
      <c r="G36" s="10">
        <v>1</v>
      </c>
      <c r="H36" s="10">
        <v>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10">
        <f>(C36+D36+E36+F36+G36+H36+I36+J36+K36+L36+M36+N36)</f>
        <v>10</v>
      </c>
    </row>
    <row r="37" spans="1:15" ht="24.95" customHeight="1" x14ac:dyDescent="0.2">
      <c r="A37" s="6">
        <v>2</v>
      </c>
      <c r="B37" s="20" t="s">
        <v>17</v>
      </c>
      <c r="C37" s="10">
        <v>1</v>
      </c>
      <c r="D37" s="10">
        <v>1</v>
      </c>
      <c r="E37" s="10">
        <v>1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10">
        <f t="shared" ref="O37:O55" si="6">(C37+D37+E37+F37+G37+H37+I37+J37+K37+L37+M37+N37)</f>
        <v>3</v>
      </c>
    </row>
    <row r="38" spans="1:15" ht="24.95" customHeight="1" x14ac:dyDescent="0.2">
      <c r="A38" s="6">
        <v>3</v>
      </c>
      <c r="B38" s="20" t="s">
        <v>18</v>
      </c>
      <c r="C38" s="10">
        <v>1</v>
      </c>
      <c r="D38" s="7">
        <v>0</v>
      </c>
      <c r="E38" s="10">
        <v>0</v>
      </c>
      <c r="F38" s="10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10">
        <f t="shared" si="6"/>
        <v>2</v>
      </c>
    </row>
    <row r="39" spans="1:15" ht="24.95" customHeight="1" x14ac:dyDescent="0.2">
      <c r="A39" s="6">
        <v>4</v>
      </c>
      <c r="B39" s="20" t="s">
        <v>16</v>
      </c>
      <c r="C39" s="10">
        <v>2</v>
      </c>
      <c r="D39" s="7">
        <v>0</v>
      </c>
      <c r="E39" s="7">
        <v>0</v>
      </c>
      <c r="F39" s="10">
        <v>1</v>
      </c>
      <c r="G39" s="10">
        <v>2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10">
        <f>SUM(C39:N39)</f>
        <v>5</v>
      </c>
    </row>
    <row r="40" spans="1:15" ht="24.95" customHeight="1" x14ac:dyDescent="0.2">
      <c r="A40" s="6">
        <v>5</v>
      </c>
      <c r="B40" s="21" t="s">
        <v>31</v>
      </c>
      <c r="C40" s="7">
        <v>0</v>
      </c>
      <c r="D40" s="10">
        <v>1</v>
      </c>
      <c r="E40" s="7">
        <v>0</v>
      </c>
      <c r="F40" s="10">
        <v>3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10">
        <f t="shared" si="6"/>
        <v>4</v>
      </c>
    </row>
    <row r="41" spans="1:15" ht="24.95" customHeight="1" x14ac:dyDescent="0.2">
      <c r="A41" s="6">
        <v>6</v>
      </c>
      <c r="B41" s="21" t="s">
        <v>1</v>
      </c>
      <c r="C41" s="7">
        <v>0</v>
      </c>
      <c r="D41" s="10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10">
        <f t="shared" si="6"/>
        <v>1</v>
      </c>
    </row>
    <row r="42" spans="1:15" ht="24.95" customHeight="1" x14ac:dyDescent="0.2">
      <c r="A42" s="6">
        <v>7</v>
      </c>
      <c r="B42" s="21" t="s">
        <v>51</v>
      </c>
      <c r="C42" s="7">
        <v>0</v>
      </c>
      <c r="D42" s="10">
        <v>1</v>
      </c>
      <c r="E42" s="7">
        <v>0</v>
      </c>
      <c r="F42" s="10">
        <v>2</v>
      </c>
      <c r="G42" s="7">
        <v>0</v>
      </c>
      <c r="H42" s="10"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10">
        <f t="shared" si="6"/>
        <v>4</v>
      </c>
    </row>
    <row r="43" spans="1:15" ht="24.95" customHeight="1" x14ac:dyDescent="0.2">
      <c r="A43" s="6">
        <v>8</v>
      </c>
      <c r="B43" s="21" t="s">
        <v>4</v>
      </c>
      <c r="C43" s="7">
        <v>0</v>
      </c>
      <c r="D43" s="10">
        <v>1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10">
        <f t="shared" si="6"/>
        <v>1</v>
      </c>
    </row>
    <row r="44" spans="1:15" ht="24.95" customHeight="1" x14ac:dyDescent="0.2">
      <c r="A44" s="6">
        <v>9</v>
      </c>
      <c r="B44" s="21" t="s">
        <v>56</v>
      </c>
      <c r="C44" s="7">
        <v>0</v>
      </c>
      <c r="D44" s="10">
        <v>1</v>
      </c>
      <c r="E44" s="7">
        <v>0</v>
      </c>
      <c r="F44" s="7">
        <v>0</v>
      </c>
      <c r="G44" s="7">
        <v>0</v>
      </c>
      <c r="H44" s="10">
        <v>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10">
        <f t="shared" si="6"/>
        <v>2</v>
      </c>
    </row>
    <row r="45" spans="1:15" ht="24.95" customHeight="1" x14ac:dyDescent="0.2">
      <c r="A45" s="6">
        <v>10</v>
      </c>
      <c r="B45" s="21" t="s">
        <v>57</v>
      </c>
      <c r="C45" s="7">
        <v>0</v>
      </c>
      <c r="D45" s="10">
        <v>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10">
        <f t="shared" si="6"/>
        <v>1</v>
      </c>
    </row>
    <row r="46" spans="1:15" ht="24.95" customHeight="1" x14ac:dyDescent="0.2">
      <c r="A46" s="6">
        <v>11</v>
      </c>
      <c r="B46" s="21" t="s">
        <v>58</v>
      </c>
      <c r="C46" s="7">
        <v>0</v>
      </c>
      <c r="D46" s="10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10">
        <f t="shared" si="6"/>
        <v>1</v>
      </c>
    </row>
    <row r="47" spans="1:15" ht="24.95" customHeight="1" x14ac:dyDescent="0.2">
      <c r="A47" s="6">
        <v>12</v>
      </c>
      <c r="B47" s="21" t="s">
        <v>35</v>
      </c>
      <c r="C47" s="7">
        <v>0</v>
      </c>
      <c r="D47" s="7">
        <v>0</v>
      </c>
      <c r="E47" s="10">
        <v>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10">
        <f t="shared" ref="O47:O54" si="7">SUM(C47:N47)</f>
        <v>1</v>
      </c>
    </row>
    <row r="48" spans="1:15" ht="24.95" customHeight="1" x14ac:dyDescent="0.2">
      <c r="A48" s="6">
        <v>13</v>
      </c>
      <c r="B48" s="21" t="s">
        <v>61</v>
      </c>
      <c r="C48" s="7">
        <v>0</v>
      </c>
      <c r="D48" s="7">
        <v>0</v>
      </c>
      <c r="E48" s="10">
        <v>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10">
        <f t="shared" si="7"/>
        <v>1</v>
      </c>
    </row>
    <row r="49" spans="1:15" ht="24.95" customHeight="1" x14ac:dyDescent="0.2">
      <c r="A49" s="6">
        <v>14</v>
      </c>
      <c r="B49" s="21" t="s">
        <v>59</v>
      </c>
      <c r="C49" s="7">
        <v>0</v>
      </c>
      <c r="D49" s="7">
        <v>0</v>
      </c>
      <c r="E49" s="10">
        <v>1</v>
      </c>
      <c r="F49" s="7">
        <v>0</v>
      </c>
      <c r="G49" s="10">
        <v>1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10">
        <f t="shared" si="7"/>
        <v>2</v>
      </c>
    </row>
    <row r="50" spans="1:15" ht="24.95" customHeight="1" x14ac:dyDescent="0.2">
      <c r="A50" s="6">
        <v>15</v>
      </c>
      <c r="B50" s="21" t="s">
        <v>62</v>
      </c>
      <c r="C50" s="7">
        <v>0</v>
      </c>
      <c r="D50" s="7">
        <v>0</v>
      </c>
      <c r="E50" s="7">
        <v>0</v>
      </c>
      <c r="F50" s="10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10">
        <f t="shared" si="7"/>
        <v>1</v>
      </c>
    </row>
    <row r="51" spans="1:15" ht="24.95" customHeight="1" x14ac:dyDescent="0.2">
      <c r="A51" s="6">
        <v>16</v>
      </c>
      <c r="B51" s="21" t="s">
        <v>63</v>
      </c>
      <c r="C51" s="7">
        <v>0</v>
      </c>
      <c r="D51" s="7">
        <v>0</v>
      </c>
      <c r="E51" s="7">
        <v>0</v>
      </c>
      <c r="F51" s="7">
        <v>0</v>
      </c>
      <c r="G51" s="10">
        <v>1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10">
        <f t="shared" si="7"/>
        <v>1</v>
      </c>
    </row>
    <row r="52" spans="1:15" ht="24.95" customHeight="1" x14ac:dyDescent="0.2">
      <c r="A52" s="6">
        <v>17</v>
      </c>
      <c r="B52" s="21" t="s">
        <v>65</v>
      </c>
      <c r="C52" s="7">
        <v>0</v>
      </c>
      <c r="D52" s="7">
        <v>0</v>
      </c>
      <c r="E52" s="7">
        <v>0</v>
      </c>
      <c r="F52" s="7">
        <v>0</v>
      </c>
      <c r="G52" s="10">
        <v>1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0">
        <f t="shared" si="7"/>
        <v>1</v>
      </c>
    </row>
    <row r="53" spans="1:15" ht="24.95" customHeight="1" x14ac:dyDescent="0.2">
      <c r="A53" s="6">
        <v>18</v>
      </c>
      <c r="B53" s="21" t="s">
        <v>64</v>
      </c>
      <c r="C53" s="7">
        <v>0</v>
      </c>
      <c r="D53" s="7">
        <v>0</v>
      </c>
      <c r="E53" s="7">
        <v>0</v>
      </c>
      <c r="F53" s="7">
        <v>0</v>
      </c>
      <c r="G53" s="10">
        <v>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10">
        <f t="shared" si="7"/>
        <v>1</v>
      </c>
    </row>
    <row r="54" spans="1:15" ht="24.95" customHeight="1" x14ac:dyDescent="0.2">
      <c r="A54" s="6">
        <v>19</v>
      </c>
      <c r="B54" s="21" t="s">
        <v>66</v>
      </c>
      <c r="C54" s="7">
        <v>0</v>
      </c>
      <c r="D54" s="7">
        <v>0</v>
      </c>
      <c r="E54" s="7">
        <v>0</v>
      </c>
      <c r="F54" s="7">
        <v>0</v>
      </c>
      <c r="G54" s="10">
        <v>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10">
        <f t="shared" si="7"/>
        <v>1</v>
      </c>
    </row>
    <row r="55" spans="1:15" ht="24.95" customHeight="1" x14ac:dyDescent="0.2">
      <c r="A55" s="6">
        <v>20</v>
      </c>
      <c r="B55" s="21" t="s">
        <v>60</v>
      </c>
      <c r="C55" s="7">
        <v>0</v>
      </c>
      <c r="D55" s="7">
        <v>0</v>
      </c>
      <c r="E55" s="10">
        <v>3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/>
      <c r="L55" s="7">
        <v>0</v>
      </c>
      <c r="M55" s="7">
        <v>0</v>
      </c>
      <c r="N55" s="7">
        <v>0</v>
      </c>
      <c r="O55" s="10">
        <f t="shared" si="6"/>
        <v>3</v>
      </c>
    </row>
    <row r="56" spans="1:15" ht="24.95" customHeight="1" x14ac:dyDescent="0.2">
      <c r="A56" s="50" t="s">
        <v>14</v>
      </c>
      <c r="B56" s="50"/>
      <c r="C56" s="5">
        <f t="shared" ref="C56:J56" si="8">SUM(C36:C55)</f>
        <v>5</v>
      </c>
      <c r="D56" s="5">
        <f t="shared" si="8"/>
        <v>10</v>
      </c>
      <c r="E56" s="5">
        <f t="shared" si="8"/>
        <v>11</v>
      </c>
      <c r="F56" s="5">
        <f t="shared" si="8"/>
        <v>8</v>
      </c>
      <c r="G56" s="5">
        <f t="shared" si="8"/>
        <v>8</v>
      </c>
      <c r="H56" s="5">
        <f t="shared" si="8"/>
        <v>4</v>
      </c>
      <c r="I56" s="5">
        <f t="shared" si="8"/>
        <v>0</v>
      </c>
      <c r="J56" s="5">
        <f t="shared" si="8"/>
        <v>0</v>
      </c>
      <c r="K56" s="5">
        <f>SUM(K36:K54)</f>
        <v>0</v>
      </c>
      <c r="L56" s="5">
        <f>SUM(L36:L55)</f>
        <v>0</v>
      </c>
      <c r="M56" s="5">
        <f>SUM(M36:M55)</f>
        <v>0</v>
      </c>
      <c r="N56" s="5">
        <f>SUM(N36:N55)</f>
        <v>0</v>
      </c>
      <c r="O56" s="8">
        <f>SUM(O36:O55)</f>
        <v>46</v>
      </c>
    </row>
    <row r="57" spans="1:15" ht="24.95" customHeight="1" x14ac:dyDescent="0.2"/>
    <row r="58" spans="1:15" ht="24.95" customHeight="1" x14ac:dyDescent="0.2"/>
    <row r="59" spans="1:15" ht="24.95" customHeight="1" x14ac:dyDescent="0.2"/>
    <row r="60" spans="1:15" ht="24.95" customHeight="1" x14ac:dyDescent="0.2"/>
    <row r="61" spans="1:15" ht="24.95" customHeight="1" x14ac:dyDescent="0.2"/>
    <row r="62" spans="1:15" ht="24.95" customHeight="1" x14ac:dyDescent="0.2"/>
    <row r="63" spans="1:15" ht="24.95" customHeight="1" x14ac:dyDescent="0.2"/>
    <row r="64" spans="1:15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</sheetData>
  <autoFilter ref="A35:O56"/>
  <mergeCells count="1">
    <mergeCell ref="A56:B56"/>
  </mergeCells>
  <printOptions horizontalCentered="1"/>
  <pageMargins left="1.4960629921259843" right="0.70866141732283472" top="1.3385826771653544" bottom="0.74803149606299213" header="0.31496062992125984" footer="0.31496062992125984"/>
  <pageSetup paperSize="5" scale="62" orientation="landscape" r:id="rId1"/>
  <headerFooter>
    <oddHeader>Página &amp;P&amp;RINFORMACIÓN TRIMESTRAL 2018</oddHeader>
    <oddFooter>&amp;C&amp;"Neo Sans Pro,Normal"&amp;F&amp;R&amp;"Neo Sans Pro,Normal"&amp;P</oddFooter>
  </headerFooter>
  <rowBreaks count="1" manualBreakCount="1">
    <brk id="3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16" workbookViewId="0">
      <selection activeCell="R14" sqref="R14"/>
    </sheetView>
  </sheetViews>
  <sheetFormatPr baseColWidth="10" defaultRowHeight="15" x14ac:dyDescent="0.25"/>
  <cols>
    <col min="1" max="1" width="8.7109375" customWidth="1"/>
    <col min="2" max="2" width="15.85546875" customWidth="1"/>
    <col min="3" max="3" width="21.85546875" customWidth="1"/>
    <col min="4" max="4" width="20.28515625" customWidth="1"/>
    <col min="5" max="5" width="13.7109375" customWidth="1"/>
    <col min="6" max="6" width="15.85546875" customWidth="1"/>
    <col min="7" max="7" width="14.85546875" customWidth="1"/>
    <col min="8" max="8" width="12.140625" customWidth="1"/>
    <col min="9" max="9" width="13.140625" customWidth="1"/>
    <col min="10" max="10" width="14.140625" customWidth="1"/>
    <col min="11" max="11" width="19.7109375" customWidth="1"/>
    <col min="12" max="12" width="22.5703125" customWidth="1"/>
  </cols>
  <sheetData>
    <row r="1" spans="1:13" ht="15.7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33"/>
      <c r="B2" s="53" t="s">
        <v>36</v>
      </c>
      <c r="C2" s="53"/>
      <c r="D2" s="53"/>
      <c r="E2" s="53"/>
      <c r="F2" s="53"/>
      <c r="G2" s="53"/>
      <c r="H2" s="53"/>
      <c r="I2" s="53"/>
      <c r="J2" s="53"/>
      <c r="K2" s="53"/>
      <c r="L2" s="34"/>
      <c r="M2" s="33"/>
    </row>
    <row r="3" spans="1:13" x14ac:dyDescent="0.25">
      <c r="A3" s="33"/>
      <c r="B3" s="53" t="s">
        <v>55</v>
      </c>
      <c r="C3" s="53"/>
      <c r="D3" s="53"/>
      <c r="E3" s="53"/>
      <c r="F3" s="53"/>
      <c r="G3" s="53"/>
      <c r="H3" s="53"/>
      <c r="I3" s="53"/>
      <c r="J3" s="53"/>
      <c r="K3" s="53"/>
      <c r="L3" s="34"/>
      <c r="M3" s="33"/>
    </row>
    <row r="4" spans="1:13" x14ac:dyDescent="0.25">
      <c r="A4" s="33"/>
      <c r="B4" s="53"/>
      <c r="C4" s="53"/>
      <c r="D4" s="53"/>
      <c r="E4" s="53"/>
      <c r="F4" s="53"/>
      <c r="G4" s="53"/>
      <c r="H4" s="53"/>
      <c r="I4" s="53"/>
      <c r="J4" s="53"/>
      <c r="K4" s="53"/>
      <c r="L4" s="34"/>
      <c r="M4" s="33"/>
    </row>
    <row r="5" spans="1:13" ht="16.5" x14ac:dyDescent="0.25">
      <c r="A5" s="33"/>
      <c r="B5" s="54" t="s">
        <v>79</v>
      </c>
      <c r="C5" s="54"/>
      <c r="D5" s="54"/>
      <c r="E5" s="54"/>
      <c r="F5" s="54"/>
      <c r="G5" s="54"/>
      <c r="H5" s="54"/>
      <c r="I5" s="54"/>
      <c r="J5" s="54"/>
      <c r="K5" s="54"/>
      <c r="L5" s="33"/>
      <c r="M5" s="33"/>
    </row>
    <row r="6" spans="1:1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15" customHeight="1" x14ac:dyDescent="0.25">
      <c r="A7" s="51" t="s">
        <v>37</v>
      </c>
      <c r="B7" s="51" t="s">
        <v>38</v>
      </c>
      <c r="C7" s="51" t="s">
        <v>39</v>
      </c>
      <c r="D7" s="51" t="s">
        <v>40</v>
      </c>
      <c r="E7" s="51" t="s">
        <v>41</v>
      </c>
      <c r="F7" s="51" t="s">
        <v>42</v>
      </c>
      <c r="G7" s="51" t="s">
        <v>43</v>
      </c>
      <c r="H7" s="51"/>
      <c r="I7" s="51" t="s">
        <v>44</v>
      </c>
      <c r="J7" s="51" t="s">
        <v>45</v>
      </c>
      <c r="K7" s="52" t="s">
        <v>46</v>
      </c>
      <c r="L7" s="52" t="s">
        <v>47</v>
      </c>
      <c r="M7" s="33"/>
    </row>
    <row r="8" spans="1:13" ht="41.25" customHeight="1" x14ac:dyDescent="0.25">
      <c r="A8" s="51"/>
      <c r="B8" s="51"/>
      <c r="C8" s="51"/>
      <c r="D8" s="51"/>
      <c r="E8" s="51"/>
      <c r="F8" s="51"/>
      <c r="G8" s="46" t="s">
        <v>41</v>
      </c>
      <c r="H8" s="46" t="s">
        <v>42</v>
      </c>
      <c r="I8" s="51"/>
      <c r="J8" s="51"/>
      <c r="K8" s="52"/>
      <c r="L8" s="52"/>
      <c r="M8" s="33"/>
    </row>
    <row r="9" spans="1:13" s="49" customFormat="1" ht="37.5" customHeight="1" x14ac:dyDescent="0.25">
      <c r="A9" s="35">
        <v>1</v>
      </c>
      <c r="B9" s="35">
        <v>2</v>
      </c>
      <c r="C9" s="36" t="s">
        <v>67</v>
      </c>
      <c r="D9" s="36" t="s">
        <v>68</v>
      </c>
      <c r="E9" s="38"/>
      <c r="F9" s="38"/>
      <c r="G9" s="38"/>
      <c r="H9" s="38"/>
      <c r="I9" s="38">
        <v>7</v>
      </c>
      <c r="J9" s="38">
        <v>3</v>
      </c>
      <c r="K9" s="38">
        <f t="shared" ref="K9:K11" si="0">SUM(F9:J9)</f>
        <v>10</v>
      </c>
      <c r="L9" s="38">
        <v>12</v>
      </c>
      <c r="M9" s="47"/>
    </row>
    <row r="10" spans="1:13" s="49" customFormat="1" ht="39" customHeight="1" x14ac:dyDescent="0.25">
      <c r="A10" s="35">
        <v>2</v>
      </c>
      <c r="B10" s="35">
        <v>3</v>
      </c>
      <c r="C10" s="36" t="s">
        <v>69</v>
      </c>
      <c r="D10" s="36" t="s">
        <v>68</v>
      </c>
      <c r="E10" s="38"/>
      <c r="F10" s="38"/>
      <c r="G10" s="38"/>
      <c r="H10" s="38"/>
      <c r="I10" s="38">
        <v>10</v>
      </c>
      <c r="J10" s="38">
        <v>5</v>
      </c>
      <c r="K10" s="38">
        <v>15</v>
      </c>
      <c r="L10" s="38">
        <v>20</v>
      </c>
      <c r="M10" s="47"/>
    </row>
    <row r="11" spans="1:13" s="49" customFormat="1" ht="38.25" x14ac:dyDescent="0.25">
      <c r="A11" s="35">
        <v>3</v>
      </c>
      <c r="B11" s="35">
        <v>4</v>
      </c>
      <c r="C11" s="36" t="s">
        <v>70</v>
      </c>
      <c r="D11" s="36" t="s">
        <v>71</v>
      </c>
      <c r="E11" s="38"/>
      <c r="F11" s="38"/>
      <c r="G11" s="38"/>
      <c r="H11" s="38"/>
      <c r="I11" s="38">
        <v>211</v>
      </c>
      <c r="J11" s="38">
        <v>239</v>
      </c>
      <c r="K11" s="38">
        <f t="shared" si="0"/>
        <v>450</v>
      </c>
      <c r="L11" s="38">
        <v>500</v>
      </c>
      <c r="M11" s="47"/>
    </row>
    <row r="12" spans="1:13" s="49" customFormat="1" ht="59.25" customHeight="1" x14ac:dyDescent="0.25">
      <c r="A12" s="35">
        <v>4</v>
      </c>
      <c r="B12" s="35">
        <v>10</v>
      </c>
      <c r="C12" s="36" t="s">
        <v>72</v>
      </c>
      <c r="D12" s="36" t="s">
        <v>50</v>
      </c>
      <c r="E12" s="38"/>
      <c r="F12" s="38"/>
      <c r="G12" s="38">
        <v>10</v>
      </c>
      <c r="H12" s="38">
        <v>6</v>
      </c>
      <c r="I12" s="38">
        <v>4</v>
      </c>
      <c r="J12" s="38"/>
      <c r="K12" s="38">
        <v>20</v>
      </c>
      <c r="L12" s="38">
        <v>25</v>
      </c>
      <c r="M12" s="47"/>
    </row>
    <row r="13" spans="1:13" s="49" customFormat="1" ht="38.25" x14ac:dyDescent="0.25">
      <c r="A13" s="35">
        <v>5</v>
      </c>
      <c r="B13" s="35">
        <v>11</v>
      </c>
      <c r="C13" s="36" t="s">
        <v>73</v>
      </c>
      <c r="D13" s="36" t="s">
        <v>50</v>
      </c>
      <c r="E13" s="38"/>
      <c r="F13" s="38"/>
      <c r="G13" s="38">
        <v>29</v>
      </c>
      <c r="H13" s="38">
        <v>24</v>
      </c>
      <c r="I13" s="38">
        <v>46</v>
      </c>
      <c r="J13" s="38">
        <v>27</v>
      </c>
      <c r="K13" s="38">
        <v>126</v>
      </c>
      <c r="L13" s="38">
        <v>130</v>
      </c>
      <c r="M13" s="47"/>
    </row>
    <row r="14" spans="1:13" s="49" customFormat="1" ht="51" x14ac:dyDescent="0.25">
      <c r="A14" s="35">
        <v>6</v>
      </c>
      <c r="B14" s="35">
        <v>22</v>
      </c>
      <c r="C14" s="36" t="s">
        <v>74</v>
      </c>
      <c r="D14" s="36" t="s">
        <v>75</v>
      </c>
      <c r="E14" s="38"/>
      <c r="F14" s="38"/>
      <c r="G14" s="38"/>
      <c r="H14" s="38"/>
      <c r="I14" s="38">
        <v>19</v>
      </c>
      <c r="J14" s="38">
        <v>7</v>
      </c>
      <c r="K14" s="38">
        <f>SUM(E14:J14)</f>
        <v>26</v>
      </c>
      <c r="L14" s="38">
        <v>40</v>
      </c>
      <c r="M14" s="47"/>
    </row>
    <row r="15" spans="1:13" s="49" customFormat="1" ht="38.25" x14ac:dyDescent="0.25">
      <c r="A15" s="35">
        <v>7</v>
      </c>
      <c r="B15" s="35">
        <v>25</v>
      </c>
      <c r="C15" s="36" t="s">
        <v>76</v>
      </c>
      <c r="D15" s="36" t="s">
        <v>77</v>
      </c>
      <c r="E15" s="38"/>
      <c r="F15" s="38"/>
      <c r="G15" s="38"/>
      <c r="H15" s="38">
        <v>3</v>
      </c>
      <c r="I15" s="38">
        <v>39</v>
      </c>
      <c r="J15" s="38">
        <v>32</v>
      </c>
      <c r="K15" s="38">
        <v>74</v>
      </c>
      <c r="L15" s="38">
        <v>80</v>
      </c>
      <c r="M15" s="47"/>
    </row>
    <row r="16" spans="1:13" s="49" customFormat="1" ht="25.5" x14ac:dyDescent="0.25">
      <c r="A16" s="35">
        <v>8</v>
      </c>
      <c r="B16" s="35">
        <v>29</v>
      </c>
      <c r="C16" s="36" t="s">
        <v>78</v>
      </c>
      <c r="D16" s="36" t="s">
        <v>50</v>
      </c>
      <c r="E16" s="38"/>
      <c r="F16" s="38"/>
      <c r="G16" s="38">
        <v>6</v>
      </c>
      <c r="H16" s="38">
        <v>6</v>
      </c>
      <c r="I16" s="38">
        <v>5</v>
      </c>
      <c r="J16" s="38"/>
      <c r="K16" s="38">
        <v>17</v>
      </c>
      <c r="L16" s="38">
        <v>19</v>
      </c>
      <c r="M16" s="47"/>
    </row>
    <row r="17" spans="1:13" s="45" customFormat="1" ht="33" customHeight="1" x14ac:dyDescent="0.25">
      <c r="A17" s="6"/>
      <c r="B17" s="35"/>
      <c r="C17" s="35"/>
      <c r="D17" s="43" t="s">
        <v>49</v>
      </c>
      <c r="E17" s="42">
        <f t="shared" ref="E17:K17" si="1">SUM(E9:E16)</f>
        <v>0</v>
      </c>
      <c r="F17" s="42">
        <f t="shared" si="1"/>
        <v>0</v>
      </c>
      <c r="G17" s="42">
        <f t="shared" si="1"/>
        <v>45</v>
      </c>
      <c r="H17" s="42">
        <f t="shared" si="1"/>
        <v>39</v>
      </c>
      <c r="I17" s="42">
        <f t="shared" si="1"/>
        <v>341</v>
      </c>
      <c r="J17" s="42">
        <f t="shared" si="1"/>
        <v>313</v>
      </c>
      <c r="K17" s="42">
        <f t="shared" si="1"/>
        <v>738</v>
      </c>
      <c r="L17" s="48"/>
      <c r="M17" s="47"/>
    </row>
    <row r="18" spans="1:13" s="45" customFormat="1" ht="44.25" customHeight="1" x14ac:dyDescent="0.25">
      <c r="A18" s="6"/>
      <c r="B18" s="35"/>
      <c r="C18" s="35"/>
      <c r="D18" s="35"/>
      <c r="E18" s="38"/>
      <c r="F18" s="38"/>
      <c r="G18" s="38"/>
      <c r="H18" s="38"/>
      <c r="I18" s="55" t="s">
        <v>49</v>
      </c>
      <c r="J18" s="55"/>
      <c r="K18" s="42">
        <f>(K9+K10+K11+K12+K13+K14+K15+K16)</f>
        <v>738</v>
      </c>
      <c r="L18" s="42">
        <f>(L9+L10+L11+L12+L13+L14+L15+L16)</f>
        <v>826</v>
      </c>
      <c r="M18" s="47"/>
    </row>
    <row r="19" spans="1:13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</sheetData>
  <mergeCells count="16">
    <mergeCell ref="I18:J18"/>
    <mergeCell ref="L7:L8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A7:A8"/>
    <mergeCell ref="B7:B8"/>
    <mergeCell ref="C7:C8"/>
    <mergeCell ref="D7:D8"/>
    <mergeCell ref="E7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3" workbookViewId="0">
      <selection activeCell="F31" sqref="F31"/>
    </sheetView>
  </sheetViews>
  <sheetFormatPr baseColWidth="10" defaultRowHeight="15" x14ac:dyDescent="0.25"/>
  <cols>
    <col min="1" max="1" width="9.42578125" customWidth="1"/>
    <col min="2" max="2" width="13" customWidth="1"/>
    <col min="3" max="3" width="23" customWidth="1"/>
    <col min="4" max="4" width="20.42578125" customWidth="1"/>
    <col min="5" max="5" width="11.42578125" customWidth="1"/>
    <col min="6" max="6" width="11.140625" customWidth="1"/>
    <col min="7" max="7" width="13" customWidth="1"/>
    <col min="8" max="8" width="11.42578125" customWidth="1"/>
    <col min="9" max="9" width="14.28515625" customWidth="1"/>
    <col min="10" max="10" width="12.85546875" customWidth="1"/>
    <col min="11" max="11" width="17.28515625" customWidth="1"/>
    <col min="12" max="12" width="20.42578125" customWidth="1"/>
  </cols>
  <sheetData>
    <row r="1" spans="1:13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</row>
    <row r="2" spans="1:13" x14ac:dyDescent="0.25">
      <c r="A2" s="33"/>
      <c r="B2" s="53" t="s">
        <v>36</v>
      </c>
      <c r="C2" s="53"/>
      <c r="D2" s="53"/>
      <c r="E2" s="53"/>
      <c r="F2" s="53"/>
      <c r="G2" s="53"/>
      <c r="H2" s="53"/>
      <c r="I2" s="53"/>
      <c r="J2" s="53"/>
      <c r="K2" s="53"/>
      <c r="L2" s="34"/>
      <c r="M2" s="1"/>
    </row>
    <row r="3" spans="1:13" x14ac:dyDescent="0.25">
      <c r="A3" s="33"/>
      <c r="B3" s="53" t="s">
        <v>88</v>
      </c>
      <c r="C3" s="53"/>
      <c r="D3" s="53"/>
      <c r="E3" s="53"/>
      <c r="F3" s="53"/>
      <c r="G3" s="53"/>
      <c r="H3" s="53"/>
      <c r="I3" s="53"/>
      <c r="J3" s="53"/>
      <c r="K3" s="53"/>
      <c r="L3" s="34"/>
      <c r="M3" s="1"/>
    </row>
    <row r="4" spans="1:13" x14ac:dyDescent="0.25">
      <c r="A4" s="33"/>
      <c r="B4" s="53"/>
      <c r="C4" s="53"/>
      <c r="D4" s="53"/>
      <c r="E4" s="53"/>
      <c r="F4" s="53"/>
      <c r="G4" s="53"/>
      <c r="H4" s="53"/>
      <c r="I4" s="53"/>
      <c r="J4" s="53"/>
      <c r="K4" s="53"/>
      <c r="L4" s="34"/>
      <c r="M4" s="1"/>
    </row>
    <row r="5" spans="1:13" ht="16.5" x14ac:dyDescent="0.25">
      <c r="A5" s="33"/>
      <c r="B5" s="54" t="s">
        <v>90</v>
      </c>
      <c r="C5" s="54"/>
      <c r="D5" s="54"/>
      <c r="E5" s="54"/>
      <c r="F5" s="54"/>
      <c r="G5" s="54"/>
      <c r="H5" s="54"/>
      <c r="I5" s="54"/>
      <c r="J5" s="54"/>
      <c r="K5" s="54"/>
      <c r="L5" s="1"/>
      <c r="M5" s="1"/>
    </row>
    <row r="6" spans="1:1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1"/>
      <c r="M6" s="1"/>
    </row>
    <row r="7" spans="1:13" x14ac:dyDescent="0.25">
      <c r="A7" s="51" t="s">
        <v>37</v>
      </c>
      <c r="B7" s="51" t="s">
        <v>38</v>
      </c>
      <c r="C7" s="51" t="s">
        <v>39</v>
      </c>
      <c r="D7" s="51" t="s">
        <v>40</v>
      </c>
      <c r="E7" s="51" t="s">
        <v>41</v>
      </c>
      <c r="F7" s="51" t="s">
        <v>42</v>
      </c>
      <c r="G7" s="51" t="s">
        <v>43</v>
      </c>
      <c r="H7" s="51"/>
      <c r="I7" s="51" t="s">
        <v>44</v>
      </c>
      <c r="J7" s="51" t="s">
        <v>45</v>
      </c>
      <c r="K7" s="52" t="s">
        <v>46</v>
      </c>
      <c r="L7" s="52" t="s">
        <v>47</v>
      </c>
      <c r="M7" s="1"/>
    </row>
    <row r="8" spans="1:13" ht="37.5" customHeight="1" x14ac:dyDescent="0.25">
      <c r="A8" s="51"/>
      <c r="B8" s="51"/>
      <c r="C8" s="51"/>
      <c r="D8" s="51"/>
      <c r="E8" s="51"/>
      <c r="F8" s="51"/>
      <c r="G8" s="43" t="s">
        <v>41</v>
      </c>
      <c r="H8" s="43" t="s">
        <v>42</v>
      </c>
      <c r="I8" s="51"/>
      <c r="J8" s="51"/>
      <c r="K8" s="52"/>
      <c r="L8" s="52"/>
      <c r="M8" s="1"/>
    </row>
    <row r="9" spans="1:13" s="45" customFormat="1" ht="57" customHeight="1" x14ac:dyDescent="0.25">
      <c r="A9" s="6">
        <v>1</v>
      </c>
      <c r="B9" s="35">
        <v>2</v>
      </c>
      <c r="C9" s="36" t="s">
        <v>91</v>
      </c>
      <c r="D9" s="36" t="s">
        <v>16</v>
      </c>
      <c r="E9" s="38"/>
      <c r="F9" s="38"/>
      <c r="G9" s="38"/>
      <c r="H9" s="38"/>
      <c r="I9" s="38">
        <v>94</v>
      </c>
      <c r="J9" s="38">
        <v>28</v>
      </c>
      <c r="K9" s="38">
        <f>SUM(E9:J9)</f>
        <v>122</v>
      </c>
      <c r="L9" s="38">
        <v>150</v>
      </c>
      <c r="M9" s="44"/>
    </row>
    <row r="10" spans="1:13" s="45" customFormat="1" ht="58.5" customHeight="1" x14ac:dyDescent="0.25">
      <c r="A10" s="6">
        <v>2</v>
      </c>
      <c r="B10" s="35">
        <v>2</v>
      </c>
      <c r="C10" s="36" t="s">
        <v>91</v>
      </c>
      <c r="D10" s="36" t="s">
        <v>16</v>
      </c>
      <c r="E10" s="38"/>
      <c r="F10" s="38"/>
      <c r="G10" s="38">
        <v>84</v>
      </c>
      <c r="H10" s="38">
        <v>45</v>
      </c>
      <c r="I10" s="38"/>
      <c r="J10" s="38"/>
      <c r="K10" s="38">
        <f>SUM(E10:J10)</f>
        <v>129</v>
      </c>
      <c r="L10" s="38">
        <v>140</v>
      </c>
      <c r="M10" s="44"/>
    </row>
    <row r="11" spans="1:13" s="45" customFormat="1" ht="38.25" x14ac:dyDescent="0.25">
      <c r="A11" s="6">
        <v>3</v>
      </c>
      <c r="B11" s="35">
        <v>8</v>
      </c>
      <c r="C11" s="36" t="s">
        <v>92</v>
      </c>
      <c r="D11" s="36" t="s">
        <v>93</v>
      </c>
      <c r="E11" s="38"/>
      <c r="F11" s="38"/>
      <c r="G11" s="38">
        <v>62</v>
      </c>
      <c r="H11" s="38">
        <v>57</v>
      </c>
      <c r="I11" s="38">
        <v>52</v>
      </c>
      <c r="J11" s="38">
        <v>16</v>
      </c>
      <c r="K11" s="38">
        <f t="shared" ref="K11:K13" si="0">SUM(F11:J11)</f>
        <v>187</v>
      </c>
      <c r="L11" s="38">
        <v>195</v>
      </c>
      <c r="M11" s="44"/>
    </row>
    <row r="12" spans="1:13" s="45" customFormat="1" ht="55.5" customHeight="1" x14ac:dyDescent="0.25">
      <c r="A12" s="6">
        <v>4</v>
      </c>
      <c r="B12" s="35">
        <v>21</v>
      </c>
      <c r="C12" s="36" t="s">
        <v>94</v>
      </c>
      <c r="D12" s="36" t="s">
        <v>95</v>
      </c>
      <c r="E12" s="38"/>
      <c r="F12" s="38"/>
      <c r="G12" s="38">
        <v>41</v>
      </c>
      <c r="H12" s="38">
        <v>31</v>
      </c>
      <c r="I12" s="38">
        <v>8</v>
      </c>
      <c r="J12" s="38">
        <v>2</v>
      </c>
      <c r="K12" s="38">
        <v>82</v>
      </c>
      <c r="L12" s="38">
        <v>100</v>
      </c>
      <c r="M12" s="44"/>
    </row>
    <row r="13" spans="1:13" s="45" customFormat="1" ht="48.75" customHeight="1" x14ac:dyDescent="0.25">
      <c r="A13" s="6">
        <v>5</v>
      </c>
      <c r="B13" s="35">
        <v>22</v>
      </c>
      <c r="C13" s="36" t="s">
        <v>96</v>
      </c>
      <c r="D13" s="36" t="s">
        <v>48</v>
      </c>
      <c r="E13" s="38"/>
      <c r="F13" s="38"/>
      <c r="G13" s="38"/>
      <c r="H13" s="38"/>
      <c r="I13" s="38">
        <v>66</v>
      </c>
      <c r="J13" s="38">
        <v>4</v>
      </c>
      <c r="K13" s="38">
        <f t="shared" si="0"/>
        <v>70</v>
      </c>
      <c r="L13" s="38">
        <v>90</v>
      </c>
      <c r="M13" s="44"/>
    </row>
    <row r="14" spans="1:13" s="45" customFormat="1" ht="25.5" x14ac:dyDescent="0.25">
      <c r="A14" s="6">
        <v>6</v>
      </c>
      <c r="B14" s="35">
        <v>23</v>
      </c>
      <c r="C14" s="36" t="s">
        <v>97</v>
      </c>
      <c r="D14" s="36" t="s">
        <v>98</v>
      </c>
      <c r="E14" s="38">
        <v>41</v>
      </c>
      <c r="F14" s="38">
        <v>56</v>
      </c>
      <c r="G14" s="38"/>
      <c r="H14" s="38"/>
      <c r="I14" s="38">
        <v>3</v>
      </c>
      <c r="J14" s="38">
        <v>1</v>
      </c>
      <c r="K14" s="38">
        <v>101</v>
      </c>
      <c r="L14" s="38">
        <v>110</v>
      </c>
      <c r="M14" s="44"/>
    </row>
    <row r="15" spans="1:13" s="45" customFormat="1" ht="53.25" customHeight="1" x14ac:dyDescent="0.25">
      <c r="A15" s="6">
        <v>7</v>
      </c>
      <c r="B15" s="35">
        <v>28</v>
      </c>
      <c r="C15" s="36" t="s">
        <v>99</v>
      </c>
      <c r="D15" s="36" t="s">
        <v>65</v>
      </c>
      <c r="E15" s="38"/>
      <c r="F15" s="38"/>
      <c r="G15" s="38"/>
      <c r="H15" s="38"/>
      <c r="I15" s="38">
        <v>12</v>
      </c>
      <c r="J15" s="38">
        <v>8</v>
      </c>
      <c r="K15" s="38">
        <f>SUM(E15:J15)</f>
        <v>20</v>
      </c>
      <c r="L15" s="38">
        <v>21</v>
      </c>
      <c r="M15" s="44"/>
    </row>
    <row r="16" spans="1:13" s="45" customFormat="1" ht="64.5" customHeight="1" x14ac:dyDescent="0.25">
      <c r="A16" s="6">
        <v>8</v>
      </c>
      <c r="B16" s="35">
        <v>28</v>
      </c>
      <c r="C16" s="36" t="s">
        <v>100</v>
      </c>
      <c r="D16" s="36" t="s">
        <v>66</v>
      </c>
      <c r="E16" s="38"/>
      <c r="F16" s="38"/>
      <c r="G16" s="38"/>
      <c r="H16" s="38"/>
      <c r="I16" s="38">
        <v>125</v>
      </c>
      <c r="J16" s="38">
        <v>14</v>
      </c>
      <c r="K16" s="38">
        <v>139</v>
      </c>
      <c r="L16" s="38">
        <v>150</v>
      </c>
      <c r="M16" s="44"/>
    </row>
    <row r="17" spans="1:13" s="45" customFormat="1" ht="43.5" customHeight="1" x14ac:dyDescent="0.25">
      <c r="A17" s="6"/>
      <c r="B17" s="35"/>
      <c r="C17" s="35"/>
      <c r="D17" s="43" t="s">
        <v>49</v>
      </c>
      <c r="E17" s="42">
        <f t="shared" ref="E17:L17" si="1">SUM(E9:E16)</f>
        <v>41</v>
      </c>
      <c r="F17" s="42">
        <f t="shared" si="1"/>
        <v>56</v>
      </c>
      <c r="G17" s="42">
        <f t="shared" si="1"/>
        <v>187</v>
      </c>
      <c r="H17" s="42">
        <f t="shared" si="1"/>
        <v>133</v>
      </c>
      <c r="I17" s="42">
        <f t="shared" si="1"/>
        <v>360</v>
      </c>
      <c r="J17" s="42">
        <f t="shared" si="1"/>
        <v>73</v>
      </c>
      <c r="K17" s="42">
        <f t="shared" si="1"/>
        <v>850</v>
      </c>
      <c r="L17" s="42">
        <f t="shared" si="1"/>
        <v>956</v>
      </c>
      <c r="M17" s="44"/>
    </row>
    <row r="18" spans="1:13" s="45" customFormat="1" ht="48" customHeight="1" x14ac:dyDescent="0.25">
      <c r="A18" s="6"/>
      <c r="B18" s="35"/>
      <c r="C18" s="35"/>
      <c r="D18" s="35"/>
      <c r="E18" s="38"/>
      <c r="F18" s="38"/>
      <c r="G18" s="38"/>
      <c r="H18" s="38"/>
      <c r="I18" s="55" t="s">
        <v>49</v>
      </c>
      <c r="J18" s="55"/>
      <c r="K18" s="42">
        <f>(K9+K10+K11+K12+K13+K14+K15+K16)</f>
        <v>850</v>
      </c>
      <c r="L18" s="42">
        <f>(L9+L10+L11+L12+L13+L14+L15+L16)</f>
        <v>956</v>
      </c>
      <c r="M18" s="44"/>
    </row>
    <row r="19" spans="1:13" x14ac:dyDescent="0.25">
      <c r="A19" s="3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3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6">
    <mergeCell ref="B2:K2"/>
    <mergeCell ref="B3:K3"/>
    <mergeCell ref="B4:K4"/>
    <mergeCell ref="B5:K5"/>
    <mergeCell ref="A7:A8"/>
    <mergeCell ref="B7:B8"/>
    <mergeCell ref="C7:C8"/>
    <mergeCell ref="D7:D8"/>
    <mergeCell ref="E7:E8"/>
    <mergeCell ref="L7:L8"/>
    <mergeCell ref="I18:J18"/>
    <mergeCell ref="F7:F8"/>
    <mergeCell ref="G7:H7"/>
    <mergeCell ref="I7:I8"/>
    <mergeCell ref="J7:J8"/>
    <mergeCell ref="K7:K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P11" sqref="P11"/>
    </sheetView>
  </sheetViews>
  <sheetFormatPr baseColWidth="10" defaultRowHeight="11.25" x14ac:dyDescent="0.2"/>
  <cols>
    <col min="1" max="1" width="9.5703125" style="32" customWidth="1"/>
    <col min="2" max="2" width="12.7109375" style="32" customWidth="1"/>
    <col min="3" max="3" width="17.85546875" style="32" customWidth="1"/>
    <col min="4" max="4" width="20.140625" style="32" customWidth="1"/>
    <col min="5" max="5" width="9.7109375" style="32" customWidth="1"/>
    <col min="6" max="6" width="10.85546875" style="32" customWidth="1"/>
    <col min="7" max="7" width="11.85546875" style="32" customWidth="1"/>
    <col min="8" max="8" width="11.28515625" style="32" customWidth="1"/>
    <col min="9" max="9" width="13.85546875" style="32" customWidth="1"/>
    <col min="10" max="10" width="12.42578125" style="32" customWidth="1"/>
    <col min="11" max="11" width="19.85546875" style="32" customWidth="1"/>
    <col min="12" max="12" width="19" style="32" customWidth="1"/>
    <col min="13" max="16384" width="11.42578125" style="32"/>
  </cols>
  <sheetData>
    <row r="1" spans="1:12" ht="12.75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2.75" x14ac:dyDescent="0.2">
      <c r="A2" s="33"/>
      <c r="B2" s="53" t="s">
        <v>36</v>
      </c>
      <c r="C2" s="53"/>
      <c r="D2" s="53"/>
      <c r="E2" s="53"/>
      <c r="F2" s="53"/>
      <c r="G2" s="53"/>
      <c r="H2" s="53"/>
      <c r="I2" s="53"/>
      <c r="J2" s="53"/>
      <c r="K2" s="53"/>
      <c r="L2" s="34"/>
    </row>
    <row r="3" spans="1:12" ht="12.75" x14ac:dyDescent="0.2">
      <c r="A3" s="33"/>
      <c r="B3" s="53" t="s">
        <v>88</v>
      </c>
      <c r="C3" s="53"/>
      <c r="D3" s="53"/>
      <c r="E3" s="53"/>
      <c r="F3" s="53"/>
      <c r="G3" s="53"/>
      <c r="H3" s="53"/>
      <c r="I3" s="53"/>
      <c r="J3" s="53"/>
      <c r="K3" s="53"/>
      <c r="L3" s="34"/>
    </row>
    <row r="4" spans="1:12" ht="12.75" x14ac:dyDescent="0.2">
      <c r="A4" s="33"/>
      <c r="B4" s="53"/>
      <c r="C4" s="53"/>
      <c r="D4" s="53"/>
      <c r="E4" s="53"/>
      <c r="F4" s="53"/>
      <c r="G4" s="53"/>
      <c r="H4" s="53"/>
      <c r="I4" s="53"/>
      <c r="J4" s="53"/>
      <c r="K4" s="53"/>
      <c r="L4" s="34"/>
    </row>
    <row r="5" spans="1:12" ht="16.5" x14ac:dyDescent="0.25">
      <c r="A5" s="33"/>
      <c r="B5" s="54" t="s">
        <v>89</v>
      </c>
      <c r="C5" s="54"/>
      <c r="D5" s="54"/>
      <c r="E5" s="54"/>
      <c r="F5" s="54"/>
      <c r="G5" s="54"/>
      <c r="H5" s="54"/>
      <c r="I5" s="54"/>
      <c r="J5" s="54"/>
      <c r="K5" s="54"/>
      <c r="L5" s="33"/>
    </row>
    <row r="6" spans="1:12" ht="12.7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2.75" x14ac:dyDescent="0.2">
      <c r="A7" s="51" t="s">
        <v>37</v>
      </c>
      <c r="B7" s="51" t="s">
        <v>38</v>
      </c>
      <c r="C7" s="51" t="s">
        <v>39</v>
      </c>
      <c r="D7" s="51" t="s">
        <v>40</v>
      </c>
      <c r="E7" s="51" t="s">
        <v>41</v>
      </c>
      <c r="F7" s="51" t="s">
        <v>42</v>
      </c>
      <c r="G7" s="51" t="s">
        <v>43</v>
      </c>
      <c r="H7" s="51"/>
      <c r="I7" s="51" t="s">
        <v>44</v>
      </c>
      <c r="J7" s="51" t="s">
        <v>45</v>
      </c>
      <c r="K7" s="52" t="s">
        <v>46</v>
      </c>
      <c r="L7" s="52" t="s">
        <v>47</v>
      </c>
    </row>
    <row r="8" spans="1:12" ht="39" customHeight="1" x14ac:dyDescent="0.2">
      <c r="A8" s="51"/>
      <c r="B8" s="51"/>
      <c r="C8" s="51"/>
      <c r="D8" s="51"/>
      <c r="E8" s="51"/>
      <c r="F8" s="51"/>
      <c r="G8" s="46" t="s">
        <v>41</v>
      </c>
      <c r="H8" s="46" t="s">
        <v>42</v>
      </c>
      <c r="I8" s="51"/>
      <c r="J8" s="51"/>
      <c r="K8" s="52"/>
      <c r="L8" s="52"/>
    </row>
    <row r="9" spans="1:12" ht="65.25" customHeight="1" x14ac:dyDescent="0.2">
      <c r="A9" s="6">
        <v>1</v>
      </c>
      <c r="B9" s="35">
        <v>14</v>
      </c>
      <c r="C9" s="36" t="s">
        <v>80</v>
      </c>
      <c r="D9" s="36" t="s">
        <v>81</v>
      </c>
      <c r="E9" s="37"/>
      <c r="F9" s="37"/>
      <c r="G9" s="37"/>
      <c r="H9" s="37"/>
      <c r="I9" s="37">
        <v>78</v>
      </c>
      <c r="J9" s="37">
        <v>29</v>
      </c>
      <c r="K9" s="38">
        <f>SUM(E9:J9)</f>
        <v>107</v>
      </c>
      <c r="L9" s="38">
        <v>110</v>
      </c>
    </row>
    <row r="10" spans="1:12" ht="58.5" customHeight="1" x14ac:dyDescent="0.2">
      <c r="A10" s="6">
        <v>2</v>
      </c>
      <c r="B10" s="35">
        <v>18</v>
      </c>
      <c r="C10" s="36" t="s">
        <v>82</v>
      </c>
      <c r="D10" s="36" t="s">
        <v>83</v>
      </c>
      <c r="E10" s="37"/>
      <c r="F10" s="37"/>
      <c r="G10" s="37"/>
      <c r="H10" s="37"/>
      <c r="I10" s="37">
        <v>152</v>
      </c>
      <c r="J10" s="37">
        <v>38</v>
      </c>
      <c r="K10" s="38">
        <f>SUM(E10:J10)</f>
        <v>190</v>
      </c>
      <c r="L10" s="38">
        <v>200</v>
      </c>
    </row>
    <row r="11" spans="1:12" ht="71.25" customHeight="1" x14ac:dyDescent="0.2">
      <c r="A11" s="6">
        <v>3</v>
      </c>
      <c r="B11" s="35">
        <v>19</v>
      </c>
      <c r="C11" s="36" t="s">
        <v>84</v>
      </c>
      <c r="D11" s="36" t="s">
        <v>85</v>
      </c>
      <c r="E11" s="37"/>
      <c r="F11" s="37"/>
      <c r="G11" s="37"/>
      <c r="H11" s="37"/>
      <c r="I11" s="37">
        <v>13</v>
      </c>
      <c r="J11" s="37">
        <v>12</v>
      </c>
      <c r="K11" s="38">
        <f t="shared" ref="K11:K12" si="0">SUM(F11:J11)</f>
        <v>25</v>
      </c>
      <c r="L11" s="38">
        <v>30</v>
      </c>
    </row>
    <row r="12" spans="1:12" ht="60" customHeight="1" x14ac:dyDescent="0.2">
      <c r="A12" s="6">
        <v>4</v>
      </c>
      <c r="B12" s="35">
        <v>21</v>
      </c>
      <c r="C12" s="36" t="s">
        <v>82</v>
      </c>
      <c r="D12" s="36" t="s">
        <v>86</v>
      </c>
      <c r="E12" s="37"/>
      <c r="F12" s="37"/>
      <c r="G12" s="37"/>
      <c r="H12" s="37"/>
      <c r="I12" s="37">
        <v>39</v>
      </c>
      <c r="J12" s="37">
        <v>1</v>
      </c>
      <c r="K12" s="38">
        <f t="shared" si="0"/>
        <v>40</v>
      </c>
      <c r="L12" s="38">
        <v>45</v>
      </c>
    </row>
    <row r="13" spans="1:12" s="39" customFormat="1" ht="33.75" customHeight="1" x14ac:dyDescent="0.25">
      <c r="A13" s="6"/>
      <c r="B13" s="35"/>
      <c r="C13" s="35"/>
      <c r="D13" s="40" t="s">
        <v>87</v>
      </c>
      <c r="E13" s="41">
        <f t="shared" ref="E13:J13" si="1">SUM(E9:E12)</f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282</v>
      </c>
      <c r="J13" s="41">
        <f t="shared" si="1"/>
        <v>80</v>
      </c>
      <c r="K13" s="41">
        <f>SUM(E13:J13)</f>
        <v>362</v>
      </c>
      <c r="L13" s="41">
        <v>385</v>
      </c>
    </row>
    <row r="14" spans="1:12" s="39" customFormat="1" ht="42.75" customHeight="1" x14ac:dyDescent="0.25">
      <c r="A14" s="6"/>
      <c r="B14" s="35"/>
      <c r="C14" s="35"/>
      <c r="D14" s="35"/>
      <c r="E14" s="38"/>
      <c r="F14" s="38"/>
      <c r="G14" s="38"/>
      <c r="H14" s="38"/>
      <c r="I14" s="55" t="s">
        <v>49</v>
      </c>
      <c r="J14" s="55"/>
      <c r="K14" s="42">
        <v>362</v>
      </c>
      <c r="L14" s="43">
        <v>385</v>
      </c>
    </row>
    <row r="15" spans="1:12" ht="12.75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12.75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2.75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2.7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</sheetData>
  <mergeCells count="16">
    <mergeCell ref="I14:J14"/>
    <mergeCell ref="F7:F8"/>
    <mergeCell ref="G7:H7"/>
    <mergeCell ref="I7:I8"/>
    <mergeCell ref="J7:J8"/>
    <mergeCell ref="K7:K8"/>
    <mergeCell ref="L7:L8"/>
    <mergeCell ref="B2:K2"/>
    <mergeCell ref="B3:K3"/>
    <mergeCell ref="B4:K4"/>
    <mergeCell ref="B5:K5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Estadística</vt:lpstr>
      <vt:lpstr>ABRIL 2019</vt:lpstr>
      <vt:lpstr>MAYO 2019</vt:lpstr>
      <vt:lpstr>JUNIO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cp:lastPrinted>2019-07-08T18:01:07Z</cp:lastPrinted>
  <dcterms:created xsi:type="dcterms:W3CDTF">2017-07-03T18:47:38Z</dcterms:created>
  <dcterms:modified xsi:type="dcterms:W3CDTF">2019-07-12T15:59:19Z</dcterms:modified>
</cp:coreProperties>
</file>